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filterPrivacy="1" defaultThemeVersion="124226"/>
  <xr:revisionPtr revIDLastSave="0" documentId="13_ncr:1_{28C2AF74-8C0A-47A1-902D-6269BFF200C9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2019级" sheetId="2" r:id="rId1"/>
    <sheet name="2020级" sheetId="3" r:id="rId2"/>
    <sheet name="2021级" sheetId="4" r:id="rId3"/>
    <sheet name="2022级" sheetId="5" r:id="rId4"/>
    <sheet name="公选课" sheetId="6" r:id="rId5"/>
  </sheets>
  <definedNames>
    <definedName name="_xlnm._FilterDatabase" localSheetId="0" hidden="1">'2019级'!$A$4:$W$29</definedName>
    <definedName name="_xlnm._FilterDatabase" localSheetId="1" hidden="1">'2020级'!$A$4:$W$42</definedName>
    <definedName name="_xlnm._FilterDatabase" localSheetId="2" hidden="1">'2021级'!$A$4:$W$27</definedName>
    <definedName name="_xlnm._FilterDatabase" localSheetId="3" hidden="1">'2022级'!$A$4:$W$28</definedName>
  </definedNames>
  <calcPr calcId="191029"/>
</workbook>
</file>

<file path=xl/calcChain.xml><?xml version="1.0" encoding="utf-8"?>
<calcChain xmlns="http://schemas.openxmlformats.org/spreadsheetml/2006/main">
  <c r="O26" i="4" l="1"/>
  <c r="O25" i="4"/>
  <c r="O24" i="4"/>
  <c r="O23" i="4"/>
  <c r="O22" i="4"/>
  <c r="O21" i="4"/>
  <c r="O20" i="4"/>
  <c r="O13" i="4"/>
  <c r="O12" i="4"/>
  <c r="O11" i="4"/>
  <c r="O10" i="4"/>
  <c r="O9" i="4"/>
  <c r="O8" i="4"/>
  <c r="O7" i="4"/>
  <c r="O6" i="4"/>
  <c r="O5" i="4"/>
  <c r="O19" i="3"/>
  <c r="O18" i="3"/>
  <c r="O17" i="3"/>
</calcChain>
</file>

<file path=xl/sharedStrings.xml><?xml version="1.0" encoding="utf-8"?>
<sst xmlns="http://schemas.openxmlformats.org/spreadsheetml/2006/main" count="1540" uniqueCount="510">
  <si>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</si>
  <si>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</si>
  <si>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</si>
  <si>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</si>
  <si>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</si>
  <si>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</si>
  <si>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</si>
  <si>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</si>
  <si>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</si>
  <si>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</si>
  <si>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</si>
  <si>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</si>
  <si>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</si>
  <si>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课程负责人</t>
  </si>
  <si>
    <t>考核方式</t>
    <phoneticPr fontId="2" type="noConversion"/>
  </si>
  <si>
    <t>星期</t>
    <phoneticPr fontId="2" type="noConversion"/>
  </si>
  <si>
    <t>/</t>
    <phoneticPr fontId="1" type="noConversion"/>
  </si>
  <si>
    <t>时间</t>
    <phoneticPr fontId="2" type="noConversion"/>
  </si>
  <si>
    <t>日期</t>
    <phoneticPr fontId="2" type="noConversion"/>
  </si>
  <si>
    <t>课程编码</t>
    <phoneticPr fontId="1" type="noConversion"/>
  </si>
  <si>
    <t>系统
教学班号</t>
    <phoneticPr fontId="1" type="noConversion"/>
  </si>
  <si>
    <t>2022学年第1学期（秋季学期）本科生排课、排考明细表—2019级</t>
    <phoneticPr fontId="2" type="noConversion"/>
  </si>
  <si>
    <t>各专业</t>
    <phoneticPr fontId="1" type="noConversion"/>
  </si>
  <si>
    <t>公必</t>
  </si>
  <si>
    <t>学工部</t>
    <phoneticPr fontId="1" type="noConversion"/>
  </si>
  <si>
    <t>体育部</t>
    <phoneticPr fontId="1" type="noConversion"/>
  </si>
  <si>
    <t>专必</t>
  </si>
  <si>
    <t>经济
金融</t>
    <phoneticPr fontId="1" type="noConversion"/>
  </si>
  <si>
    <t>专必</t>
    <phoneticPr fontId="1" type="noConversion"/>
  </si>
  <si>
    <t>梁建峰</t>
    <phoneticPr fontId="1" type="noConversion"/>
  </si>
  <si>
    <t>刘彦初</t>
    <phoneticPr fontId="1" type="noConversion"/>
  </si>
  <si>
    <t>才国伟</t>
    <phoneticPr fontId="1" type="noConversion"/>
  </si>
  <si>
    <t>管科</t>
    <phoneticPr fontId="1" type="noConversion"/>
  </si>
  <si>
    <t>祁军</t>
    <phoneticPr fontId="1" type="noConversion"/>
  </si>
  <si>
    <t>国商</t>
    <phoneticPr fontId="1" type="noConversion"/>
  </si>
  <si>
    <t>专选</t>
  </si>
  <si>
    <t>林江</t>
    <phoneticPr fontId="1" type="noConversion"/>
  </si>
  <si>
    <t>杨永福</t>
    <phoneticPr fontId="1" type="noConversion"/>
  </si>
  <si>
    <t>龙朝晖</t>
    <phoneticPr fontId="1" type="noConversion"/>
  </si>
  <si>
    <t>专选</t>
    <phoneticPr fontId="1" type="noConversion"/>
  </si>
  <si>
    <t>宋世斌</t>
    <phoneticPr fontId="1" type="noConversion"/>
  </si>
  <si>
    <t>张勇</t>
    <phoneticPr fontId="1" type="noConversion"/>
  </si>
  <si>
    <t>扶青</t>
    <phoneticPr fontId="1" type="noConversion"/>
  </si>
  <si>
    <t>金融
辅修</t>
    <phoneticPr fontId="1" type="noConversion"/>
  </si>
  <si>
    <t>孙翎</t>
    <phoneticPr fontId="1" type="noConversion"/>
  </si>
  <si>
    <t>杭静</t>
    <phoneticPr fontId="1" type="noConversion"/>
  </si>
  <si>
    <t>PUB102</t>
  </si>
  <si>
    <t>PE401</t>
  </si>
  <si>
    <t>LN401</t>
  </si>
  <si>
    <t>LN403</t>
    <phoneticPr fontId="1" type="noConversion"/>
  </si>
  <si>
    <t>LN405</t>
    <phoneticPr fontId="1" type="noConversion"/>
  </si>
  <si>
    <t>LN4107</t>
    <phoneticPr fontId="1" type="noConversion"/>
  </si>
  <si>
    <t>LN485</t>
  </si>
  <si>
    <t>LN3127</t>
    <phoneticPr fontId="1" type="noConversion"/>
  </si>
  <si>
    <t>LN443</t>
  </si>
  <si>
    <t>LN451</t>
  </si>
  <si>
    <t>LN427</t>
  </si>
  <si>
    <t>LN435</t>
  </si>
  <si>
    <t>LN419</t>
  </si>
  <si>
    <t>LN4111</t>
    <phoneticPr fontId="1" type="noConversion"/>
  </si>
  <si>
    <t>LN459</t>
  </si>
  <si>
    <t>LN416</t>
  </si>
  <si>
    <t>LN404</t>
  </si>
  <si>
    <t>LN406</t>
  </si>
  <si>
    <t>LN410</t>
  </si>
  <si>
    <t>LN326</t>
    <phoneticPr fontId="1" type="noConversion"/>
  </si>
  <si>
    <t>LN497</t>
    <phoneticPr fontId="1" type="noConversion"/>
  </si>
  <si>
    <t>2022学年第1学期（秋季学期）本科生排课、排考明细表—2020级</t>
    <phoneticPr fontId="2" type="noConversion"/>
  </si>
  <si>
    <t>公必</t>
    <phoneticPr fontId="1" type="noConversion"/>
  </si>
  <si>
    <t>体育</t>
    <phoneticPr fontId="1" type="noConversion"/>
  </si>
  <si>
    <t>金融学</t>
    <phoneticPr fontId="1" type="noConversion"/>
  </si>
  <si>
    <t>连玉君</t>
  </si>
  <si>
    <t>邓家品</t>
  </si>
  <si>
    <t>申曙光</t>
    <phoneticPr fontId="1" type="noConversion"/>
  </si>
  <si>
    <t>经济学</t>
    <phoneticPr fontId="1" type="noConversion"/>
  </si>
  <si>
    <t>鲁晓东</t>
    <phoneticPr fontId="1" type="noConversion"/>
  </si>
  <si>
    <t>曾凯生</t>
    <phoneticPr fontId="1" type="noConversion"/>
  </si>
  <si>
    <t>黄河</t>
    <phoneticPr fontId="1" type="noConversion"/>
  </si>
  <si>
    <t>陈斯维</t>
    <phoneticPr fontId="1" type="noConversion"/>
  </si>
  <si>
    <t>李胜兰</t>
    <phoneticPr fontId="1" type="noConversion"/>
  </si>
  <si>
    <t>杨扬</t>
    <phoneticPr fontId="1" type="noConversion"/>
  </si>
  <si>
    <t>彭浩然</t>
    <phoneticPr fontId="1" type="noConversion"/>
  </si>
  <si>
    <t>柳建华</t>
    <phoneticPr fontId="1" type="noConversion"/>
  </si>
  <si>
    <t>曾燕</t>
    <phoneticPr fontId="1" type="noConversion"/>
  </si>
  <si>
    <t>连玉君</t>
    <phoneticPr fontId="1" type="noConversion"/>
  </si>
  <si>
    <t>刘京军</t>
    <phoneticPr fontId="1" type="noConversion"/>
  </si>
  <si>
    <t>李捷瑜</t>
    <phoneticPr fontId="1" type="noConversion"/>
  </si>
  <si>
    <t>PE305</t>
    <phoneticPr fontId="1" type="noConversion"/>
  </si>
  <si>
    <t>PUB178</t>
  </si>
  <si>
    <t>LN301</t>
  </si>
  <si>
    <t>LN313</t>
  </si>
  <si>
    <t>LN3430</t>
  </si>
  <si>
    <t>LN341</t>
  </si>
  <si>
    <t>LN377</t>
  </si>
  <si>
    <t>LN3107</t>
  </si>
  <si>
    <t>LN397</t>
  </si>
  <si>
    <t>LN393</t>
  </si>
  <si>
    <t>LN3125</t>
  </si>
  <si>
    <t>LN316</t>
  </si>
  <si>
    <t>LN3104E</t>
  </si>
  <si>
    <t>LN361</t>
  </si>
  <si>
    <t>LN391</t>
  </si>
  <si>
    <t>LN322</t>
  </si>
  <si>
    <t>LN325</t>
  </si>
  <si>
    <t>LN363</t>
  </si>
  <si>
    <t>LN3390</t>
  </si>
  <si>
    <t>LN3130</t>
    <phoneticPr fontId="1" type="noConversion"/>
  </si>
  <si>
    <t>LN381</t>
  </si>
  <si>
    <t>LN383</t>
  </si>
  <si>
    <t>LN3131</t>
  </si>
  <si>
    <t>LN3123</t>
  </si>
  <si>
    <t>LN379</t>
  </si>
  <si>
    <t>LN429</t>
    <phoneticPr fontId="1" type="noConversion"/>
  </si>
  <si>
    <t>LN399</t>
  </si>
  <si>
    <t>LN3102</t>
  </si>
  <si>
    <t>LN3139</t>
  </si>
  <si>
    <t>LN412</t>
    <phoneticPr fontId="1" type="noConversion"/>
  </si>
  <si>
    <t>LN3120</t>
    <phoneticPr fontId="1" type="noConversion"/>
  </si>
  <si>
    <t>LN382</t>
  </si>
  <si>
    <t>LN384</t>
  </si>
  <si>
    <t>形势与政策</t>
  </si>
  <si>
    <t>体育</t>
  </si>
  <si>
    <t>社会实习</t>
  </si>
  <si>
    <t>经济学研究方法（2）</t>
  </si>
  <si>
    <t>经济学研究方法（3）</t>
  </si>
  <si>
    <t>金融工程（1）</t>
  </si>
  <si>
    <t>金融工程（2）</t>
  </si>
  <si>
    <t>金融工程（3）</t>
  </si>
  <si>
    <t>全球经济政策</t>
  </si>
  <si>
    <t>服务运营管理</t>
  </si>
  <si>
    <t>环境资源经济学</t>
  </si>
  <si>
    <t>保险精算</t>
  </si>
  <si>
    <t>个人理财</t>
  </si>
  <si>
    <t>管理会计</t>
  </si>
  <si>
    <t>劳动教育</t>
  </si>
  <si>
    <t>专题讲座</t>
  </si>
  <si>
    <t>公司金融（1）</t>
  </si>
  <si>
    <t>公司金融（2）</t>
  </si>
  <si>
    <t>投资学（1）</t>
  </si>
  <si>
    <t>投资学（2）</t>
  </si>
  <si>
    <t>保险学原理</t>
  </si>
  <si>
    <t>公共经济学</t>
  </si>
  <si>
    <t>国际经济学</t>
  </si>
  <si>
    <t>大数据管理</t>
  </si>
  <si>
    <t>数据挖掘与机器学习</t>
  </si>
  <si>
    <t>全球商务管理（英）</t>
  </si>
  <si>
    <t>组织行为学（英）</t>
  </si>
  <si>
    <t>消费者行为学（英）</t>
  </si>
  <si>
    <t>中国税制</t>
  </si>
  <si>
    <t>生活中的机制设计（英）</t>
  </si>
  <si>
    <t>国际贸易</t>
  </si>
  <si>
    <t>行为与实验经济学</t>
  </si>
  <si>
    <t>养老保险</t>
  </si>
  <si>
    <t>卫生经济与医疗保险</t>
  </si>
  <si>
    <t>中级财务会计</t>
  </si>
  <si>
    <t>数字金融与保险</t>
  </si>
  <si>
    <t>利息理论</t>
  </si>
  <si>
    <t>金融计量经济学（含实验教学）</t>
  </si>
  <si>
    <t>物流管理理论与案例</t>
  </si>
  <si>
    <t>数字市场与社交媒体分析</t>
  </si>
  <si>
    <t>随机过程</t>
  </si>
  <si>
    <t>2022学年第1学期（秋季学期）本科生排课、排考明细表—2021级</t>
    <phoneticPr fontId="2" type="noConversion"/>
  </si>
  <si>
    <t>大英部</t>
  </si>
  <si>
    <t>马院</t>
    <phoneticPr fontId="1" type="noConversion"/>
  </si>
  <si>
    <t>涂帅</t>
    <phoneticPr fontId="1" type="noConversion"/>
  </si>
  <si>
    <t>徐欣毅</t>
    <phoneticPr fontId="1" type="noConversion"/>
  </si>
  <si>
    <t>焦倩</t>
    <phoneticPr fontId="1" type="noConversion"/>
  </si>
  <si>
    <t>FL2201</t>
    <phoneticPr fontId="1" type="noConversion"/>
  </si>
  <si>
    <t>PE201</t>
  </si>
  <si>
    <t>MAR113</t>
    <phoneticPr fontId="1" type="noConversion"/>
  </si>
  <si>
    <t>PUB199</t>
    <phoneticPr fontId="1" type="noConversion"/>
  </si>
  <si>
    <t>MAR205</t>
  </si>
  <si>
    <t>LN243</t>
  </si>
  <si>
    <t>LN245</t>
  </si>
  <si>
    <t>LN117</t>
  </si>
  <si>
    <t>LN247</t>
    <phoneticPr fontId="1" type="noConversion"/>
  </si>
  <si>
    <t>LN229E</t>
  </si>
  <si>
    <t>LN103</t>
    <phoneticPr fontId="1" type="noConversion"/>
  </si>
  <si>
    <t>LN215</t>
  </si>
  <si>
    <t>大学英语III</t>
  </si>
  <si>
    <t>国家安全教育</t>
  </si>
  <si>
    <t>毛泽东思想和中国特色社会主义理论体系概论</t>
  </si>
  <si>
    <t>职业发展</t>
  </si>
  <si>
    <t>中级微观经济学（英）（1）</t>
  </si>
  <si>
    <t>中级微观经济学（英）（2）</t>
  </si>
  <si>
    <t>中级微观经济学（英）（3）</t>
  </si>
  <si>
    <t>中级微观经济学（英）（4）</t>
  </si>
  <si>
    <t>中级微观经济学（英）（5）</t>
  </si>
  <si>
    <t>英语阅读与听说Ⅰ（2）</t>
  </si>
  <si>
    <t>英语阅读与听说Ⅰ（3）</t>
  </si>
  <si>
    <t>英语阅读与听说Ⅰ（4）</t>
  </si>
  <si>
    <t>微分方程</t>
  </si>
  <si>
    <t>考查</t>
  </si>
  <si>
    <t>5-6
（1-9周）</t>
    <phoneticPr fontId="1" type="noConversion"/>
  </si>
  <si>
    <t>经济增长专题</t>
    <phoneticPr fontId="1" type="noConversion"/>
  </si>
  <si>
    <t>税收管理与信息化（含实验教学）</t>
    <phoneticPr fontId="1" type="noConversion"/>
  </si>
  <si>
    <t>人工智能概论</t>
    <phoneticPr fontId="1" type="noConversion"/>
  </si>
  <si>
    <t>时间序列分析</t>
    <phoneticPr fontId="1" type="noConversion"/>
  </si>
  <si>
    <t>专选
拔尖班-专必</t>
    <phoneticPr fontId="1" type="noConversion"/>
  </si>
  <si>
    <t>粤港澳大湾区经济政策（1）</t>
    <phoneticPr fontId="1" type="noConversion"/>
  </si>
  <si>
    <t>粤港澳大湾区经济政策（2）</t>
    <phoneticPr fontId="1" type="noConversion"/>
  </si>
  <si>
    <t>英语阅读与听说Ⅰ（1）</t>
    <phoneticPr fontId="1" type="noConversion"/>
  </si>
  <si>
    <t>7-8
（11-19周）</t>
    <phoneticPr fontId="1" type="noConversion"/>
  </si>
  <si>
    <t>以教务系统为准</t>
    <phoneticPr fontId="1" type="noConversion"/>
  </si>
  <si>
    <t>202210182
202210215
202210216
202210217
202210218
202210219
202210220
202210221
202210222
202210223</t>
    <phoneticPr fontId="1" type="noConversion"/>
  </si>
  <si>
    <t>202210224
202210225
202210226
202210227
202210228
202210229
202210230
202210231
202210232
202210233</t>
    <phoneticPr fontId="1" type="noConversion"/>
  </si>
  <si>
    <t>202210234
202210235
202210236
202210237
202210238
202210239
202210240
202210241
202210242
202210243</t>
    <phoneticPr fontId="1" type="noConversion"/>
  </si>
  <si>
    <t>1-2</t>
    <phoneticPr fontId="1" type="noConversion"/>
  </si>
  <si>
    <t>高等概率论与数理统计（1）</t>
    <phoneticPr fontId="1" type="noConversion"/>
  </si>
  <si>
    <t>专选
（必须修读）</t>
    <phoneticPr fontId="1" type="noConversion"/>
  </si>
  <si>
    <t>202210247</t>
  </si>
  <si>
    <t>202210248</t>
  </si>
  <si>
    <t>202210249</t>
  </si>
  <si>
    <t>202210250</t>
  </si>
  <si>
    <t>202210252</t>
  </si>
  <si>
    <t>202210253</t>
  </si>
  <si>
    <t>202210254</t>
  </si>
  <si>
    <t>202210256</t>
  </si>
  <si>
    <t>202210257</t>
  </si>
  <si>
    <t>202210258</t>
  </si>
  <si>
    <t>202210259</t>
  </si>
  <si>
    <t>202210260</t>
  </si>
  <si>
    <t>202210261</t>
  </si>
  <si>
    <t>202210262</t>
  </si>
  <si>
    <t>202210263</t>
  </si>
  <si>
    <t>202210264</t>
  </si>
  <si>
    <t>202210265</t>
  </si>
  <si>
    <t>202210266</t>
  </si>
  <si>
    <t>202210267</t>
  </si>
  <si>
    <t>202210268</t>
  </si>
  <si>
    <t>202210271</t>
  </si>
  <si>
    <t>202210272</t>
  </si>
  <si>
    <t>202210273</t>
  </si>
  <si>
    <t>202210274</t>
  </si>
  <si>
    <t>202210275</t>
  </si>
  <si>
    <t>202210276</t>
  </si>
  <si>
    <t>202210277</t>
  </si>
  <si>
    <t>202210280</t>
  </si>
  <si>
    <t>202210281</t>
  </si>
  <si>
    <t>202210282</t>
  </si>
  <si>
    <t>202210283</t>
  </si>
  <si>
    <t>202210284</t>
  </si>
  <si>
    <t>202210285</t>
  </si>
  <si>
    <t>202210286</t>
  </si>
  <si>
    <t>202210287</t>
  </si>
  <si>
    <t>202210288</t>
  </si>
  <si>
    <t>202210289</t>
  </si>
  <si>
    <t>202210291</t>
  </si>
  <si>
    <t>202210292</t>
  </si>
  <si>
    <t>202210293</t>
  </si>
  <si>
    <t>202210294</t>
  </si>
  <si>
    <t>202210295</t>
  </si>
  <si>
    <t>202210296</t>
  </si>
  <si>
    <t>202210297</t>
  </si>
  <si>
    <t>202210298</t>
  </si>
  <si>
    <t>202210304</t>
  </si>
  <si>
    <t>202210305</t>
  </si>
  <si>
    <t>202210309</t>
  </si>
  <si>
    <t>202210311</t>
  </si>
  <si>
    <t>202210312</t>
  </si>
  <si>
    <t>202210313</t>
  </si>
  <si>
    <t>202210314</t>
  </si>
  <si>
    <t>202210315</t>
  </si>
  <si>
    <t>202210316</t>
  </si>
  <si>
    <t>202210317</t>
  </si>
  <si>
    <t>202210318</t>
  </si>
  <si>
    <t>202210319</t>
  </si>
  <si>
    <t>202210320</t>
  </si>
  <si>
    <t>202210321</t>
  </si>
  <si>
    <t>202210322</t>
  </si>
  <si>
    <t>大学语文</t>
    <phoneticPr fontId="1" type="noConversion"/>
  </si>
  <si>
    <t>高等数学一（Ⅰ）</t>
    <phoneticPr fontId="1" type="noConversion"/>
  </si>
  <si>
    <t>线性代数</t>
    <phoneticPr fontId="1" type="noConversion"/>
  </si>
  <si>
    <t>LN329</t>
    <phoneticPr fontId="1" type="noConversion"/>
  </si>
  <si>
    <t>管理学研究方法</t>
    <phoneticPr fontId="1" type="noConversion"/>
  </si>
  <si>
    <t>国际创新与创业管理（英）</t>
    <phoneticPr fontId="1" type="noConversion"/>
  </si>
  <si>
    <t>5-6</t>
    <phoneticPr fontId="1" type="noConversion"/>
  </si>
  <si>
    <t>考试时段安排：
第19、20周：120分钟，09:30-11:30、14:30-16:30、19:00-21:00；150分钟，09:30-12:00、14:30-17:00、19:00-21:30</t>
    <phoneticPr fontId="2" type="noConversion"/>
  </si>
  <si>
    <t>第19、20周</t>
    <phoneticPr fontId="2" type="noConversion"/>
  </si>
  <si>
    <t>2022学年第1学期（秋季学期）本科生排课、排考明细表—2022级</t>
    <phoneticPr fontId="2" type="noConversion"/>
  </si>
  <si>
    <t>考试</t>
    <phoneticPr fontId="1" type="noConversion"/>
  </si>
  <si>
    <t>2023年
1月4日</t>
    <phoneticPr fontId="1" type="noConversion"/>
  </si>
  <si>
    <t>14:30-16:30</t>
    <phoneticPr fontId="1" type="noConversion"/>
  </si>
  <si>
    <t>三</t>
  </si>
  <si>
    <t>三</t>
    <phoneticPr fontId="1" type="noConversion"/>
  </si>
  <si>
    <t>一</t>
  </si>
  <si>
    <t>09:30-11:30</t>
  </si>
  <si>
    <t>2023年
1月2日</t>
    <phoneticPr fontId="1" type="noConversion"/>
  </si>
  <si>
    <t>7-8</t>
    <phoneticPr fontId="1" type="noConversion"/>
  </si>
  <si>
    <t>大英部</t>
    <phoneticPr fontId="1" type="noConversion"/>
  </si>
  <si>
    <t>FL1201</t>
    <phoneticPr fontId="1" type="noConversion"/>
  </si>
  <si>
    <t>PE101</t>
    <phoneticPr fontId="1" type="noConversion"/>
  </si>
  <si>
    <t>PUB121</t>
    <phoneticPr fontId="1" type="noConversion"/>
  </si>
  <si>
    <t>军事课</t>
    <phoneticPr fontId="1" type="noConversion"/>
  </si>
  <si>
    <t>36+2周</t>
    <phoneticPr fontId="1" type="noConversion"/>
  </si>
  <si>
    <t>MAR113</t>
  </si>
  <si>
    <t>PUB199</t>
  </si>
  <si>
    <t>PSY199</t>
    <phoneticPr fontId="1" type="noConversion"/>
  </si>
  <si>
    <t>心理健康教育</t>
    <phoneticPr fontId="1" type="noConversion"/>
  </si>
  <si>
    <t>心理健康教育
咨询中心</t>
    <phoneticPr fontId="1" type="noConversion"/>
  </si>
  <si>
    <t>18/学年</t>
    <phoneticPr fontId="1" type="noConversion"/>
  </si>
  <si>
    <t>9/学年</t>
    <phoneticPr fontId="1" type="noConversion"/>
  </si>
  <si>
    <t>4.5/学年</t>
    <phoneticPr fontId="1" type="noConversion"/>
  </si>
  <si>
    <t>中文系</t>
    <phoneticPr fontId="1" type="noConversion"/>
  </si>
  <si>
    <t>MA189</t>
    <phoneticPr fontId="1" type="noConversion"/>
  </si>
  <si>
    <t>MA179</t>
  </si>
  <si>
    <t>数学学院</t>
    <phoneticPr fontId="1" type="noConversion"/>
  </si>
  <si>
    <t>CH115</t>
    <phoneticPr fontId="1" type="noConversion"/>
  </si>
  <si>
    <t>高等概率论与数理统计（2）</t>
    <phoneticPr fontId="1" type="noConversion"/>
  </si>
  <si>
    <t>程明勉</t>
    <phoneticPr fontId="1" type="noConversion"/>
  </si>
  <si>
    <t>LN133</t>
    <phoneticPr fontId="1" type="noConversion"/>
  </si>
  <si>
    <t>LN135</t>
    <phoneticPr fontId="1" type="noConversion"/>
  </si>
  <si>
    <t>党委学生工作部</t>
    <phoneticPr fontId="1" type="noConversion"/>
  </si>
  <si>
    <t>由学工部统一安排</t>
    <phoneticPr fontId="2" type="noConversion"/>
  </si>
  <si>
    <t>经济学类</t>
    <phoneticPr fontId="1" type="noConversion"/>
  </si>
  <si>
    <t>岭南学院本科生必修课程《专题讲座》管理规定：
http://lingnan.sysu.edu.cn/undergraduateprogram/article/581</t>
    <phoneticPr fontId="1" type="noConversion"/>
  </si>
  <si>
    <t>具体安排另行通知</t>
    <phoneticPr fontId="1" type="noConversion"/>
  </si>
  <si>
    <t>大学英语（1）</t>
    <phoneticPr fontId="1" type="noConversion"/>
  </si>
  <si>
    <t>大学英语（2）</t>
    <phoneticPr fontId="1" type="noConversion"/>
  </si>
  <si>
    <t>专必-拔尖班
专选-非拔尖班</t>
    <phoneticPr fontId="1" type="noConversion"/>
  </si>
  <si>
    <t>微观经济学（1）</t>
    <phoneticPr fontId="1" type="noConversion"/>
  </si>
  <si>
    <t>微观经济学（2）</t>
  </si>
  <si>
    <t>聂海峰</t>
    <phoneticPr fontId="1" type="noConversion"/>
  </si>
  <si>
    <t>微观经济学（3）</t>
  </si>
  <si>
    <t>微观经济学（4）</t>
  </si>
  <si>
    <t>李兵</t>
    <phoneticPr fontId="1" type="noConversion"/>
  </si>
  <si>
    <t>微观经济学（5）</t>
  </si>
  <si>
    <t>微观经济学（6）</t>
  </si>
  <si>
    <t>戴芸</t>
    <phoneticPr fontId="1" type="noConversion"/>
  </si>
  <si>
    <t>微观经济学（7）</t>
  </si>
  <si>
    <t>微观经济学（8）</t>
  </si>
  <si>
    <t>申广军</t>
    <phoneticPr fontId="1" type="noConversion"/>
  </si>
  <si>
    <t>陈刚</t>
    <phoneticPr fontId="1" type="noConversion"/>
  </si>
  <si>
    <t>政治经济学（1）</t>
    <phoneticPr fontId="1" type="noConversion"/>
  </si>
  <si>
    <t>肖可舟</t>
    <phoneticPr fontId="1" type="noConversion"/>
  </si>
  <si>
    <t>政治经济学（2）</t>
  </si>
  <si>
    <t>新时代中国特色社会主义经济思想</t>
    <phoneticPr fontId="1" type="noConversion"/>
  </si>
  <si>
    <t>1-2</t>
  </si>
  <si>
    <t>5-6
（10-18周）</t>
    <phoneticPr fontId="1" type="noConversion"/>
  </si>
  <si>
    <t>3-4
（10-18周）</t>
    <phoneticPr fontId="1" type="noConversion"/>
  </si>
  <si>
    <t>马孝田
罗党论</t>
    <phoneticPr fontId="1" type="noConversion"/>
  </si>
  <si>
    <t>五</t>
  </si>
  <si>
    <t>2023年
1月6日</t>
    <phoneticPr fontId="1" type="noConversion"/>
  </si>
  <si>
    <t>一</t>
    <phoneticPr fontId="2" type="noConversion"/>
  </si>
  <si>
    <t>14:30-16:30</t>
    <phoneticPr fontId="2" type="noConversion"/>
  </si>
  <si>
    <t>四史（党史）</t>
    <phoneticPr fontId="1" type="noConversion"/>
  </si>
  <si>
    <t>思想道德与法治</t>
    <phoneticPr fontId="1" type="noConversion"/>
  </si>
  <si>
    <t>四</t>
  </si>
  <si>
    <t>2023年
1月5日</t>
    <phoneticPr fontId="1" type="noConversion"/>
  </si>
  <si>
    <t>MAR109</t>
    <phoneticPr fontId="1" type="noConversion"/>
  </si>
  <si>
    <t>MAR108</t>
    <phoneticPr fontId="1" type="noConversion"/>
  </si>
  <si>
    <t>考查</t>
    <phoneticPr fontId="1" type="noConversion"/>
  </si>
  <si>
    <t>开卷考试</t>
    <phoneticPr fontId="1" type="noConversion"/>
  </si>
  <si>
    <t>闭卷考试</t>
    <phoneticPr fontId="1" type="noConversion"/>
  </si>
  <si>
    <t>现代企业制度与公司治理</t>
    <phoneticPr fontId="1" type="noConversion"/>
  </si>
  <si>
    <t>人力资源管理（英）</t>
    <phoneticPr fontId="1" type="noConversion"/>
  </si>
  <si>
    <t>闭卷考试
（第10周）</t>
    <phoneticPr fontId="1" type="noConversion"/>
  </si>
  <si>
    <t>考查
（第10周）</t>
    <phoneticPr fontId="1" type="noConversion"/>
  </si>
  <si>
    <t>闭卷考试
（第13周）</t>
    <phoneticPr fontId="1" type="noConversion"/>
  </si>
  <si>
    <t>国际财务管理（英）</t>
    <phoneticPr fontId="1" type="noConversion"/>
  </si>
  <si>
    <t>税收检查</t>
    <phoneticPr fontId="1" type="noConversion"/>
  </si>
  <si>
    <t>金融机构管理</t>
    <phoneticPr fontId="1" type="noConversion"/>
  </si>
  <si>
    <t>财务报表分析</t>
    <phoneticPr fontId="1" type="noConversion"/>
  </si>
  <si>
    <t>9-10
（前9周）</t>
    <phoneticPr fontId="1" type="noConversion"/>
  </si>
  <si>
    <t>3-4</t>
    <phoneticPr fontId="1" type="noConversion"/>
  </si>
  <si>
    <t>3-4
（前9周）</t>
    <phoneticPr fontId="1" type="noConversion"/>
  </si>
  <si>
    <t>经济学研究方法（1）</t>
    <phoneticPr fontId="1" type="noConversion"/>
  </si>
  <si>
    <t>政治经济学（3）</t>
    <phoneticPr fontId="1" type="noConversion"/>
  </si>
  <si>
    <t>心理学</t>
    <phoneticPr fontId="1" type="noConversion"/>
  </si>
  <si>
    <t>1-2
（1-9周）</t>
    <phoneticPr fontId="1" type="noConversion"/>
  </si>
  <si>
    <t>MBA702</t>
    <phoneticPr fontId="1" type="noConversion"/>
  </si>
  <si>
    <t>3-4
（1-9周）</t>
    <phoneticPr fontId="1" type="noConversion"/>
  </si>
  <si>
    <t>7-8
（1-9周）</t>
    <phoneticPr fontId="1" type="noConversion"/>
  </si>
  <si>
    <t>叶102</t>
    <phoneticPr fontId="1" type="noConversion"/>
  </si>
  <si>
    <t>叶101</t>
    <phoneticPr fontId="1" type="noConversion"/>
  </si>
  <si>
    <t>9-10
（1-9周）</t>
    <phoneticPr fontId="1" type="noConversion"/>
  </si>
  <si>
    <t>叶103</t>
    <phoneticPr fontId="1" type="noConversion"/>
  </si>
  <si>
    <t>9-11</t>
    <phoneticPr fontId="1" type="noConversion"/>
  </si>
  <si>
    <t>林道谧（1-9周）
郑  馨（10-18周）</t>
    <phoneticPr fontId="1" type="noConversion"/>
  </si>
  <si>
    <t>叶201</t>
    <phoneticPr fontId="1" type="noConversion"/>
  </si>
  <si>
    <t>9-10</t>
    <phoneticPr fontId="1" type="noConversion"/>
  </si>
  <si>
    <t>MBA902</t>
    <phoneticPr fontId="1" type="noConversion"/>
  </si>
  <si>
    <t>9-11
（1-12周）</t>
    <phoneticPr fontId="1" type="noConversion"/>
  </si>
  <si>
    <t>MBA601</t>
    <phoneticPr fontId="1" type="noConversion"/>
  </si>
  <si>
    <t>7-8
（10-18周）</t>
    <phoneticPr fontId="1" type="noConversion"/>
  </si>
  <si>
    <t>MBA602</t>
    <phoneticPr fontId="1" type="noConversion"/>
  </si>
  <si>
    <t>MBA201</t>
    <phoneticPr fontId="1" type="noConversion"/>
  </si>
  <si>
    <t>周二：叶102
周四：叶101</t>
    <phoneticPr fontId="1" type="noConversion"/>
  </si>
  <si>
    <t>张宏斌（1-9周）
祁军（10-18周）</t>
    <phoneticPr fontId="1" type="noConversion"/>
  </si>
  <si>
    <t>5-6
(10-18周）</t>
    <phoneticPr fontId="1" type="noConversion"/>
  </si>
  <si>
    <t>叶102</t>
  </si>
  <si>
    <t>3-4
(1-9周）</t>
    <phoneticPr fontId="1" type="noConversion"/>
  </si>
  <si>
    <t>7-8
(1-9周）</t>
    <phoneticPr fontId="1" type="noConversion"/>
  </si>
  <si>
    <t>叶201</t>
  </si>
  <si>
    <t>岭南学院本科生《社会实习》课程管理规定：
https://dpcms4.sysu.edu.cn/lingnanbenke-live/article/625</t>
    <phoneticPr fontId="1" type="noConversion"/>
  </si>
  <si>
    <t>总人数311人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</si>
  <si>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总人数309人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</si>
  <si>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总人数166人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</si>
  <si>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计划
人数</t>
    <phoneticPr fontId="1" type="noConversion"/>
  </si>
  <si>
    <t>一</t>
    <phoneticPr fontId="1" type="noConversion"/>
  </si>
  <si>
    <t>09:30-11:30</t>
    <phoneticPr fontId="1" type="noConversion"/>
  </si>
  <si>
    <t>19:00-21:00</t>
  </si>
  <si>
    <t>19:00-21:00</t>
    <phoneticPr fontId="1" type="noConversion"/>
  </si>
  <si>
    <t>五</t>
    <phoneticPr fontId="1" type="noConversion"/>
  </si>
  <si>
    <t>四</t>
    <phoneticPr fontId="1" type="noConversion"/>
  </si>
  <si>
    <t>二</t>
    <phoneticPr fontId="1" type="noConversion"/>
  </si>
  <si>
    <t>2023年
1月3日</t>
    <phoneticPr fontId="1" type="noConversion"/>
  </si>
  <si>
    <t>供应链管理</t>
    <phoneticPr fontId="1" type="noConversion"/>
  </si>
  <si>
    <t>2023年
1月10日</t>
    <phoneticPr fontId="1" type="noConversion"/>
  </si>
  <si>
    <t>2023年
1月9日</t>
    <phoneticPr fontId="1" type="noConversion"/>
  </si>
  <si>
    <t>开卷考试
（第10周）</t>
    <phoneticPr fontId="1" type="noConversion"/>
  </si>
  <si>
    <t>部分开卷
考试</t>
    <phoneticPr fontId="1" type="noConversion"/>
  </si>
  <si>
    <t>9-11
（7-18周）</t>
    <phoneticPr fontId="1" type="noConversion"/>
  </si>
  <si>
    <t>英语阅读与听说Ⅰ（5）</t>
    <phoneticPr fontId="1" type="noConversion"/>
  </si>
  <si>
    <t>英语阅读与听说Ⅰ（6）</t>
    <phoneticPr fontId="1" type="noConversion"/>
  </si>
  <si>
    <t>MBA701</t>
    <phoneticPr fontId="1" type="noConversion"/>
  </si>
  <si>
    <t>郭凯明（第1周）
徐现祥（第2周）
刘贯春（第3周）
林  江（第4周）
朱传奇（第5周）
申广军（第6周）
才国伟（第7周）
李胜兰（第8周）
鲁晓东（第9周）</t>
    <phoneticPr fontId="1" type="noConversion"/>
  </si>
  <si>
    <t>考查
（第13周）</t>
    <phoneticPr fontId="1" type="noConversion"/>
  </si>
  <si>
    <t>周一：叶101
周四：MBA201</t>
    <phoneticPr fontId="1" type="noConversion"/>
  </si>
  <si>
    <t>龙朝晖（1-7周）
林江（8-18周）</t>
    <phoneticPr fontId="1" type="noConversion"/>
  </si>
  <si>
    <t>9-10
（15-18周）</t>
    <phoneticPr fontId="1" type="noConversion"/>
  </si>
  <si>
    <t>MBA901</t>
    <phoneticPr fontId="1" type="noConversion"/>
  </si>
  <si>
    <t>周一：MBA902
周三：MBA701</t>
    <phoneticPr fontId="1" type="noConversion"/>
  </si>
  <si>
    <t>金融工程</t>
    <phoneticPr fontId="1" type="noConversion"/>
  </si>
  <si>
    <t>社会调研与实践</t>
    <phoneticPr fontId="1" type="noConversion"/>
  </si>
  <si>
    <t>待定</t>
    <phoneticPr fontId="1" type="noConversion"/>
  </si>
  <si>
    <t>刘衡</t>
    <phoneticPr fontId="1" type="noConversion"/>
  </si>
  <si>
    <t>MBA602
（*第8周周四MBA702)</t>
    <phoneticPr fontId="1" type="noConversion"/>
  </si>
  <si>
    <t>王杉</t>
    <phoneticPr fontId="1" type="noConversion"/>
  </si>
  <si>
    <t>王夏阳</t>
    <phoneticPr fontId="1" type="noConversion"/>
  </si>
  <si>
    <t>王婷婷</t>
    <phoneticPr fontId="1" type="noConversion"/>
  </si>
  <si>
    <t>王晓晖</t>
    <phoneticPr fontId="1" type="noConversion"/>
  </si>
  <si>
    <t>宋海清</t>
    <phoneticPr fontId="1" type="noConversion"/>
  </si>
  <si>
    <t>张光南</t>
    <phoneticPr fontId="1" type="noConversion"/>
  </si>
  <si>
    <t>汤艳丽</t>
    <phoneticPr fontId="1" type="noConversion"/>
  </si>
  <si>
    <t>黄腾</t>
    <phoneticPr fontId="1" type="noConversion"/>
  </si>
  <si>
    <t>姜正禄</t>
    <phoneticPr fontId="1" type="noConversion"/>
  </si>
  <si>
    <t>杨正刚</t>
    <phoneticPr fontId="1" type="noConversion"/>
  </si>
  <si>
    <t>陈慈</t>
    <phoneticPr fontId="1" type="noConversion"/>
  </si>
  <si>
    <t>丁晓伟（1-9周）
岳珍珠（10-18周）</t>
    <phoneticPr fontId="1" type="noConversion"/>
  </si>
  <si>
    <t>林103</t>
    <phoneticPr fontId="1" type="noConversion"/>
  </si>
  <si>
    <t>黄传经堂
L107</t>
    <phoneticPr fontId="1" type="noConversion"/>
  </si>
  <si>
    <t>周二：一教 1201
周四：黄铭衍堂 L503</t>
    <phoneticPr fontId="1" type="noConversion"/>
  </si>
  <si>
    <t>周二：一教 1202
周四：黄铭衍堂 L504</t>
    <phoneticPr fontId="1" type="noConversion"/>
  </si>
  <si>
    <t>黄铭衍堂 L404</t>
    <phoneticPr fontId="1" type="noConversion"/>
  </si>
  <si>
    <t>黄铭衍堂 L502</t>
    <phoneticPr fontId="1" type="noConversion"/>
  </si>
  <si>
    <t>周二：林护堂 505
周四：林护堂 503</t>
    <phoneticPr fontId="1" type="noConversion"/>
  </si>
  <si>
    <t>申广军（1-3周）
刘贯春（4-9周周一）
杨海生（4-9周周三）</t>
    <phoneticPr fontId="1" type="noConversion"/>
  </si>
  <si>
    <t>周二：叶103
周四：MBA602</t>
    <phoneticPr fontId="1" type="noConversion"/>
  </si>
  <si>
    <t>周一：黄铭衍堂305
周三：MBA201</t>
    <phoneticPr fontId="1" type="noConversion"/>
  </si>
  <si>
    <t xml:space="preserve">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</si>
  <si>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学号</t>
    <phoneticPr fontId="1" type="noConversion"/>
  </si>
  <si>
    <t>助教</t>
    <phoneticPr fontId="1" type="noConversion"/>
  </si>
  <si>
    <t>手机</t>
    <phoneticPr fontId="1" type="noConversion"/>
  </si>
  <si>
    <t>邮箱</t>
    <phoneticPr fontId="1" type="noConversion"/>
  </si>
  <si>
    <t>2022学年第1学期（秋季学期）本科生排课、排考明细表—全校公选课</t>
    <phoneticPr fontId="2" type="noConversion"/>
  </si>
  <si>
    <t>9-11
（5-16周）</t>
    <phoneticPr fontId="1" type="noConversion"/>
  </si>
  <si>
    <t>校区</t>
    <phoneticPr fontId="1" type="noConversion"/>
  </si>
  <si>
    <t>广州校区
南校园</t>
    <phoneticPr fontId="1" type="noConversion"/>
  </si>
  <si>
    <t>LN132</t>
    <phoneticPr fontId="1" type="noConversion"/>
  </si>
  <si>
    <t>19:55~21:35</t>
    <phoneticPr fontId="1" type="noConversion"/>
  </si>
  <si>
    <t>12月13日
（第16周）</t>
    <phoneticPr fontId="1" type="noConversion"/>
  </si>
  <si>
    <t>税收理论与实务（核心通识）</t>
    <phoneticPr fontId="1" type="noConversion"/>
  </si>
  <si>
    <t>蔡芸</t>
    <phoneticPr fontId="1" type="noConversion"/>
  </si>
  <si>
    <t>*3次开卷小测
【小测1】
考核第1~3周课程内容，9月16日（第三周周五）上午10:20-12:00；
【小测2】
第4~6章课程内容，10月14日（第7周周五）上午10:20-12:00；
【小测3】
第7~9章课程内容，10月28日（第9周周五）上午10:20-12:00。</t>
    <phoneticPr fontId="1" type="noConversion"/>
  </si>
  <si>
    <t>许可欣</t>
    <phoneticPr fontId="1" type="noConversion"/>
  </si>
  <si>
    <t>管理科学研究方法</t>
    <phoneticPr fontId="1" type="noConversion"/>
  </si>
  <si>
    <r>
      <t xml:space="preserve">金融学
</t>
    </r>
    <r>
      <rPr>
        <sz val="10"/>
        <rFont val="宋体"/>
        <family val="3"/>
        <charset val="134"/>
        <scheme val="minor"/>
      </rPr>
      <t>（属于“7选6”的专业核心课程）</t>
    </r>
    <phoneticPr fontId="1" type="noConversion"/>
  </si>
  <si>
    <r>
      <t xml:space="preserve">经济学
</t>
    </r>
    <r>
      <rPr>
        <sz val="10"/>
        <rFont val="宋体"/>
        <family val="3"/>
        <charset val="134"/>
        <scheme val="minor"/>
      </rPr>
      <t>（属于“7选6”的专业核心课程）</t>
    </r>
    <phoneticPr fontId="1" type="noConversion"/>
  </si>
  <si>
    <t>徐佳焱（第1周）
陈  刚（第2周）
黄  腾（第3周）
汤艳丽（第4周）
冯灏霖（第5周）
王  杉（第6周）
宋海清（第7周）
王夏阳（第8周）
陈小乐（第9周）</t>
    <phoneticPr fontId="1" type="noConversion"/>
  </si>
  <si>
    <r>
      <t xml:space="preserve">管科
</t>
    </r>
    <r>
      <rPr>
        <sz val="10"/>
        <rFont val="宋体"/>
        <family val="3"/>
        <charset val="134"/>
        <scheme val="minor"/>
      </rPr>
      <t>（属于“7选6”的专业核心课程）</t>
    </r>
    <phoneticPr fontId="1" type="noConversion"/>
  </si>
  <si>
    <r>
      <t xml:space="preserve">国商
</t>
    </r>
    <r>
      <rPr>
        <sz val="10"/>
        <rFont val="宋体"/>
        <family val="3"/>
        <charset val="134"/>
        <scheme val="minor"/>
      </rPr>
      <t>（属于“7选6”的专业核心课程）</t>
    </r>
    <phoneticPr fontId="1" type="noConversion"/>
  </si>
  <si>
    <t>税收学</t>
    <phoneticPr fontId="1" type="noConversion"/>
  </si>
  <si>
    <r>
      <t>管科</t>
    </r>
    <r>
      <rPr>
        <sz val="9"/>
        <rFont val="宋体"/>
        <family val="3"/>
        <charset val="134"/>
        <scheme val="minor"/>
      </rPr>
      <t xml:space="preserve">
（属于“7选6”的专业核心课程）</t>
    </r>
    <phoneticPr fontId="1" type="noConversion"/>
  </si>
  <si>
    <r>
      <t>国商</t>
    </r>
    <r>
      <rPr>
        <sz val="9"/>
        <rFont val="宋体"/>
        <family val="3"/>
        <charset val="134"/>
        <scheme val="minor"/>
      </rPr>
      <t xml:space="preserve">
（属于“7选6”的专业核心课程）</t>
    </r>
    <phoneticPr fontId="1" type="noConversion"/>
  </si>
  <si>
    <t>第三教学楼
3109</t>
    <phoneticPr fontId="1" type="noConversion"/>
  </si>
  <si>
    <t>第一教学楼
1308</t>
    <phoneticPr fontId="1" type="noConversion"/>
  </si>
  <si>
    <t>张丰
（第12周 李孔岳）</t>
    <phoneticPr fontId="1" type="noConversion"/>
  </si>
  <si>
    <t>陈敏霞</t>
  </si>
  <si>
    <t>朱艺唯</t>
  </si>
  <si>
    <t>谭韦珊</t>
  </si>
  <si>
    <t>王瑞</t>
  </si>
  <si>
    <t>隗浩宇</t>
  </si>
  <si>
    <t>刘聪聪</t>
  </si>
  <si>
    <t>余暮宁</t>
  </si>
  <si>
    <t>欧阳宇明</t>
  </si>
  <si>
    <t>贾义伍</t>
  </si>
  <si>
    <t>邓凤怡
（霍梓轩）</t>
    <phoneticPr fontId="1" type="noConversion"/>
  </si>
  <si>
    <t>吕大兴</t>
  </si>
  <si>
    <t>霍梓轩</t>
  </si>
  <si>
    <t>何嘉豫</t>
  </si>
  <si>
    <t>王俊</t>
  </si>
  <si>
    <t>董如玉</t>
  </si>
  <si>
    <t>3-4
（1-3,5-10周）</t>
    <phoneticPr fontId="1" type="noConversion"/>
  </si>
  <si>
    <t>1-2
（1-3,5-10周）</t>
    <phoneticPr fontId="1" type="noConversion"/>
  </si>
  <si>
    <t>雷清怡</t>
  </si>
  <si>
    <t>吴曼聆</t>
  </si>
  <si>
    <t>陈慈</t>
  </si>
  <si>
    <t>李雅茜</t>
  </si>
  <si>
    <t>项林</t>
  </si>
  <si>
    <t>吴殷</t>
  </si>
  <si>
    <t>任诗婷</t>
  </si>
  <si>
    <t>肖美灵</t>
  </si>
  <si>
    <t>古卉颜</t>
  </si>
  <si>
    <t>高庆辉</t>
  </si>
  <si>
    <t>吕悦</t>
  </si>
  <si>
    <t>王子晗（经济）</t>
    <phoneticPr fontId="1" type="noConversion"/>
  </si>
  <si>
    <t>肖遥</t>
  </si>
  <si>
    <t>倪圳锐</t>
  </si>
  <si>
    <t>选课人数不足，取消开课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</si>
</sst>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name val="宋体"/>
      <family val="2"/>
      <charset val="134"/>
      <scheme val="minor"/>
    </font>
    <font>
      <sz val="11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62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2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10" fillId="3" borderId="12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49" fontId="7" fillId="3" borderId="12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76" fontId="7" fillId="0" borderId="4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49" fontId="7" fillId="0" borderId="2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176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49" fontId="6" fillId="3" borderId="30" xfId="0" applyNumberFormat="1" applyFont="1" applyFill="1" applyBorder="1" applyAlignment="1">
      <alignment horizontal="center" vertical="center" wrapText="1"/>
    </xf>
    <xf numFmtId="49" fontId="7" fillId="3" borderId="30" xfId="0" applyNumberFormat="1" applyFont="1" applyFill="1" applyBorder="1" applyAlignment="1">
      <alignment horizontal="center" vertical="center" wrapText="1"/>
    </xf>
    <xf numFmtId="49" fontId="10" fillId="3" borderId="30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0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/>
    </xf>
    <xf numFmtId="49" fontId="3" fillId="3" borderId="12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vertical="center" wrapText="1"/>
    </xf>
    <xf numFmtId="0" fontId="0" fillId="5" borderId="0" xfId="0" applyFill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 wrapText="1"/>
    </xf>
    <xf numFmtId="0" fontId="0" fillId="5" borderId="1" xfId="0" applyFill="1" applyBorder="1">
      <alignment vertical="center"/>
    </xf>
    <xf numFmtId="49" fontId="3" fillId="0" borderId="25" xfId="0" applyNumberFormat="1" applyFont="1" applyFill="1" applyBorder="1" applyAlignment="1">
      <alignment horizontal="left" vertical="center" wrapText="1"/>
    </xf>
    <xf numFmtId="49" fontId="3" fillId="0" borderId="26" xfId="0" applyNumberFormat="1" applyFont="1" applyFill="1" applyBorder="1" applyAlignment="1">
      <alignment horizontal="left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Fill="1" applyBorder="1" applyAlignment="1">
      <alignment horizontal="left" vertical="center" wrapText="1"/>
    </xf>
    <xf numFmtId="0" fontId="3" fillId="0" borderId="22" xfId="0" applyNumberFormat="1" applyFont="1" applyFill="1" applyBorder="1" applyAlignment="1">
      <alignment horizontal="left" vertical="center" wrapText="1"/>
    </xf>
    <xf numFmtId="0" fontId="3" fillId="0" borderId="21" xfId="0" applyNumberFormat="1" applyFont="1" applyFill="1" applyBorder="1" applyAlignment="1">
      <alignment horizontal="left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49" fontId="6" fillId="3" borderId="28" xfId="0" applyNumberFormat="1" applyFont="1" applyFill="1" applyBorder="1" applyAlignment="1">
      <alignment horizontal="left" vertical="center" wrapText="1"/>
    </xf>
    <xf numFmtId="49" fontId="6" fillId="3" borderId="29" xfId="0" applyNumberFormat="1" applyFont="1" applyFill="1" applyBorder="1" applyAlignment="1">
      <alignment horizontal="left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left" vertical="center" wrapText="1"/>
    </xf>
    <xf numFmtId="49" fontId="4" fillId="0" borderId="26" xfId="0" applyNumberFormat="1" applyFont="1" applyFill="1" applyBorder="1" applyAlignment="1">
      <alignment horizontal="left" vertical="center" wrapText="1"/>
    </xf>
    <xf numFmtId="49" fontId="4" fillId="0" borderId="27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6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9"/>
  <sheetViews>
    <sheetView tabSelected="1" zoomScale="80" zoomScaleNormal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H11" sqref="H11"/>
    </sheetView>
  </sheetViews>
  <sheetFormatPr defaultRowHeight="13.5" x14ac:dyDescent="0.15"/>
  <cols>
    <col min="1" max="1" width="5.125" customWidth="1"/>
    <col min="2" max="2" width="8.625" style="6" customWidth="1"/>
    <col min="3" max="3" width="11" customWidth="1"/>
    <col min="4" max="4" width="30.625" customWidth="1"/>
    <col min="5" max="5" width="19.625" style="9" customWidth="1"/>
    <col min="6" max="6" width="17.625" style="9" customWidth="1"/>
    <col min="7" max="7" width="10.75" style="4" customWidth="1"/>
    <col min="8" max="10" width="10.75" customWidth="1"/>
    <col min="11" max="11" width="10.75" style="6" customWidth="1"/>
    <col min="12" max="12" width="15" customWidth="1"/>
    <col min="13" max="13" width="6.75" customWidth="1"/>
    <col min="14" max="14" width="5.5" customWidth="1"/>
    <col min="15" max="15" width="6" customWidth="1"/>
    <col min="16" max="16" width="9" style="7"/>
    <col min="17" max="17" width="10.5" style="7" customWidth="1"/>
    <col min="18" max="18" width="10.875" customWidth="1"/>
    <col min="19" max="19" width="2.625" customWidth="1"/>
    <col min="20" max="20" width="10.125" customWidth="1"/>
    <col min="21" max="21" width="9.375" bestFit="1" customWidth="1"/>
    <col min="23" max="23" width="13.25" customWidth="1"/>
  </cols>
  <sheetData>
    <row r="1" spans="1:23" s="10" customFormat="1" ht="23.25" customHeight="1" thickBot="1" x14ac:dyDescent="0.2">
      <c r="A1" s="130" t="s">
        <v>21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</row>
    <row r="2" spans="1:23" s="10" customFormat="1" ht="104.25" customHeight="1" thickBot="1" x14ac:dyDescent="0.2">
      <c r="A2" s="137" t="s">
        <v>395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  <c r="Q2" s="139"/>
      <c r="R2" s="140"/>
      <c r="T2" s="125" t="s">
        <v>277</v>
      </c>
      <c r="U2" s="126"/>
      <c r="V2" s="126"/>
      <c r="W2" s="127"/>
    </row>
    <row r="3" spans="1:23" s="2" customFormat="1" ht="16.5" customHeight="1" x14ac:dyDescent="0.15">
      <c r="A3" s="141" t="s">
        <v>0</v>
      </c>
      <c r="B3" s="143" t="s">
        <v>1</v>
      </c>
      <c r="C3" s="128" t="s">
        <v>2</v>
      </c>
      <c r="D3" s="128" t="s">
        <v>3</v>
      </c>
      <c r="E3" s="128" t="s">
        <v>13</v>
      </c>
      <c r="F3" s="155" t="s">
        <v>452</v>
      </c>
      <c r="G3" s="135" t="s">
        <v>7</v>
      </c>
      <c r="H3" s="135" t="s">
        <v>8</v>
      </c>
      <c r="I3" s="135" t="s">
        <v>9</v>
      </c>
      <c r="J3" s="135" t="s">
        <v>10</v>
      </c>
      <c r="K3" s="135" t="s">
        <v>11</v>
      </c>
      <c r="L3" s="128" t="s">
        <v>12</v>
      </c>
      <c r="M3" s="128" t="s">
        <v>4</v>
      </c>
      <c r="N3" s="128" t="s">
        <v>5</v>
      </c>
      <c r="O3" s="128" t="s">
        <v>398</v>
      </c>
      <c r="P3" s="128" t="s">
        <v>19</v>
      </c>
      <c r="Q3" s="128" t="s">
        <v>20</v>
      </c>
      <c r="R3" s="149" t="s">
        <v>6</v>
      </c>
      <c r="T3" s="132" t="s">
        <v>278</v>
      </c>
      <c r="U3" s="133"/>
      <c r="V3" s="133"/>
      <c r="W3" s="134"/>
    </row>
    <row r="4" spans="1:23" ht="23.25" customHeight="1" x14ac:dyDescent="0.15">
      <c r="A4" s="142"/>
      <c r="B4" s="144"/>
      <c r="C4" s="129"/>
      <c r="D4" s="129"/>
      <c r="E4" s="129"/>
      <c r="F4" s="156"/>
      <c r="G4" s="136"/>
      <c r="H4" s="136"/>
      <c r="I4" s="136"/>
      <c r="J4" s="136"/>
      <c r="K4" s="136"/>
      <c r="L4" s="129"/>
      <c r="M4" s="129"/>
      <c r="N4" s="129"/>
      <c r="O4" s="129"/>
      <c r="P4" s="129"/>
      <c r="Q4" s="129"/>
      <c r="R4" s="150"/>
      <c r="T4" s="12" t="s">
        <v>14</v>
      </c>
      <c r="U4" s="1" t="s">
        <v>18</v>
      </c>
      <c r="V4" s="13" t="s">
        <v>15</v>
      </c>
      <c r="W4" s="14" t="s">
        <v>17</v>
      </c>
    </row>
    <row r="5" spans="1:23" ht="48.75" customHeight="1" x14ac:dyDescent="0.15">
      <c r="A5" s="77">
        <v>1</v>
      </c>
      <c r="B5" s="102" t="s">
        <v>22</v>
      </c>
      <c r="C5" s="102" t="s">
        <v>23</v>
      </c>
      <c r="D5" s="34" t="s">
        <v>121</v>
      </c>
      <c r="E5" s="23" t="s">
        <v>25</v>
      </c>
      <c r="F5" s="84" t="s">
        <v>16</v>
      </c>
      <c r="G5" s="51" t="s">
        <v>193</v>
      </c>
      <c r="H5" s="25"/>
      <c r="I5" s="24"/>
      <c r="J5" s="25"/>
      <c r="K5" s="24"/>
      <c r="L5" s="26" t="s">
        <v>16</v>
      </c>
      <c r="M5" s="36">
        <v>0.5</v>
      </c>
      <c r="N5" s="36">
        <v>18</v>
      </c>
      <c r="O5" s="102">
        <v>311</v>
      </c>
      <c r="P5" s="102" t="s">
        <v>47</v>
      </c>
      <c r="Q5" s="45" t="s">
        <v>203</v>
      </c>
      <c r="R5" s="56"/>
      <c r="T5" s="15" t="s">
        <v>16</v>
      </c>
      <c r="U5" s="19" t="s">
        <v>16</v>
      </c>
      <c r="V5" s="16" t="s">
        <v>16</v>
      </c>
      <c r="W5" s="17" t="s">
        <v>16</v>
      </c>
    </row>
    <row r="6" spans="1:23" ht="48.75" customHeight="1" x14ac:dyDescent="0.15">
      <c r="A6" s="77">
        <v>2</v>
      </c>
      <c r="B6" s="102" t="s">
        <v>22</v>
      </c>
      <c r="C6" s="102" t="s">
        <v>23</v>
      </c>
      <c r="D6" s="33" t="s">
        <v>120</v>
      </c>
      <c r="E6" s="102" t="s">
        <v>24</v>
      </c>
      <c r="F6" s="84" t="s">
        <v>16</v>
      </c>
      <c r="G6" s="151" t="s">
        <v>313</v>
      </c>
      <c r="H6" s="151"/>
      <c r="I6" s="151"/>
      <c r="J6" s="151"/>
      <c r="K6" s="151"/>
      <c r="L6" s="11" t="s">
        <v>16</v>
      </c>
      <c r="M6" s="36">
        <v>2</v>
      </c>
      <c r="N6" s="36">
        <v>36</v>
      </c>
      <c r="O6" s="102">
        <v>311</v>
      </c>
      <c r="P6" s="102" t="s">
        <v>46</v>
      </c>
      <c r="Q6" s="29">
        <v>202210154</v>
      </c>
      <c r="R6" s="56"/>
      <c r="S6" s="46"/>
      <c r="T6" s="15" t="s">
        <v>351</v>
      </c>
      <c r="U6" s="19" t="s">
        <v>16</v>
      </c>
      <c r="V6" s="16" t="s">
        <v>16</v>
      </c>
      <c r="W6" s="17" t="s">
        <v>16</v>
      </c>
    </row>
    <row r="7" spans="1:23" ht="48.75" customHeight="1" x14ac:dyDescent="0.15">
      <c r="A7" s="77">
        <v>3</v>
      </c>
      <c r="B7" s="102" t="s">
        <v>22</v>
      </c>
      <c r="C7" s="102" t="s">
        <v>26</v>
      </c>
      <c r="D7" s="33" t="s">
        <v>122</v>
      </c>
      <c r="E7" s="102" t="s">
        <v>16</v>
      </c>
      <c r="F7" s="84" t="s">
        <v>16</v>
      </c>
      <c r="G7" s="152" t="s">
        <v>394</v>
      </c>
      <c r="H7" s="153"/>
      <c r="I7" s="153"/>
      <c r="J7" s="153"/>
      <c r="K7" s="154"/>
      <c r="L7" s="11" t="s">
        <v>16</v>
      </c>
      <c r="M7" s="36">
        <v>2</v>
      </c>
      <c r="N7" s="36">
        <v>72</v>
      </c>
      <c r="O7" s="102">
        <v>311</v>
      </c>
      <c r="P7" s="102" t="s">
        <v>48</v>
      </c>
      <c r="Q7" s="45" t="s">
        <v>204</v>
      </c>
      <c r="R7" s="56"/>
      <c r="S7" s="46"/>
      <c r="T7" s="15" t="s">
        <v>351</v>
      </c>
      <c r="U7" s="19" t="s">
        <v>16</v>
      </c>
      <c r="V7" s="16" t="s">
        <v>16</v>
      </c>
      <c r="W7" s="17" t="s">
        <v>16</v>
      </c>
    </row>
    <row r="8" spans="1:23" ht="48.75" customHeight="1" x14ac:dyDescent="0.15">
      <c r="A8" s="77">
        <v>4</v>
      </c>
      <c r="B8" s="32" t="s">
        <v>27</v>
      </c>
      <c r="C8" s="102" t="s">
        <v>26</v>
      </c>
      <c r="D8" s="33" t="s">
        <v>366</v>
      </c>
      <c r="E8" s="145" t="s">
        <v>447</v>
      </c>
      <c r="F8" s="23" t="s">
        <v>483</v>
      </c>
      <c r="G8" s="25" t="s">
        <v>369</v>
      </c>
      <c r="H8" s="25"/>
      <c r="I8" s="25" t="s">
        <v>369</v>
      </c>
      <c r="J8" s="24"/>
      <c r="K8" s="24"/>
      <c r="L8" s="11" t="s">
        <v>370</v>
      </c>
      <c r="M8" s="36">
        <v>2</v>
      </c>
      <c r="N8" s="36">
        <v>36</v>
      </c>
      <c r="O8" s="102">
        <v>71</v>
      </c>
      <c r="P8" s="102" t="s">
        <v>49</v>
      </c>
      <c r="Q8" s="30">
        <v>202210244</v>
      </c>
      <c r="R8" s="56"/>
      <c r="S8" s="46"/>
      <c r="T8" s="15" t="s">
        <v>351</v>
      </c>
      <c r="U8" s="19" t="s">
        <v>16</v>
      </c>
      <c r="V8" s="16" t="s">
        <v>16</v>
      </c>
      <c r="W8" s="17" t="s">
        <v>16</v>
      </c>
    </row>
    <row r="9" spans="1:23" ht="48.75" customHeight="1" x14ac:dyDescent="0.15">
      <c r="A9" s="77">
        <v>5</v>
      </c>
      <c r="B9" s="32" t="s">
        <v>27</v>
      </c>
      <c r="C9" s="102" t="s">
        <v>26</v>
      </c>
      <c r="D9" s="33" t="s">
        <v>123</v>
      </c>
      <c r="E9" s="146"/>
      <c r="F9" s="23"/>
      <c r="G9" s="25" t="s">
        <v>371</v>
      </c>
      <c r="H9" s="25"/>
      <c r="I9" s="25" t="s">
        <v>371</v>
      </c>
      <c r="J9" s="24"/>
      <c r="K9" s="24"/>
      <c r="L9" s="11" t="s">
        <v>370</v>
      </c>
      <c r="M9" s="36">
        <v>2</v>
      </c>
      <c r="N9" s="36">
        <v>36</v>
      </c>
      <c r="O9" s="102">
        <v>71</v>
      </c>
      <c r="P9" s="102" t="s">
        <v>49</v>
      </c>
      <c r="Q9" s="30">
        <v>202210245</v>
      </c>
      <c r="R9" s="56"/>
      <c r="S9" s="46"/>
      <c r="T9" s="15" t="s">
        <v>351</v>
      </c>
      <c r="U9" s="19" t="s">
        <v>16</v>
      </c>
      <c r="V9" s="16" t="s">
        <v>16</v>
      </c>
      <c r="W9" s="17" t="s">
        <v>16</v>
      </c>
    </row>
    <row r="10" spans="1:23" ht="48.75" customHeight="1" x14ac:dyDescent="0.15">
      <c r="A10" s="77">
        <v>6</v>
      </c>
      <c r="B10" s="32" t="s">
        <v>27</v>
      </c>
      <c r="C10" s="102" t="s">
        <v>26</v>
      </c>
      <c r="D10" s="33" t="s">
        <v>124</v>
      </c>
      <c r="E10" s="147"/>
      <c r="F10" s="23" t="s">
        <v>495</v>
      </c>
      <c r="G10" s="25" t="s">
        <v>372</v>
      </c>
      <c r="H10" s="25"/>
      <c r="I10" s="25" t="s">
        <v>372</v>
      </c>
      <c r="J10" s="24"/>
      <c r="K10" s="24"/>
      <c r="L10" s="11" t="s">
        <v>370</v>
      </c>
      <c r="M10" s="36">
        <v>2</v>
      </c>
      <c r="N10" s="36">
        <v>36</v>
      </c>
      <c r="O10" s="102">
        <v>71</v>
      </c>
      <c r="P10" s="102" t="s">
        <v>49</v>
      </c>
      <c r="Q10" s="30">
        <v>202210246</v>
      </c>
      <c r="R10" s="56"/>
      <c r="S10" s="46"/>
      <c r="T10" s="15" t="s">
        <v>351</v>
      </c>
      <c r="U10" s="19" t="s">
        <v>16</v>
      </c>
      <c r="V10" s="16" t="s">
        <v>16</v>
      </c>
      <c r="W10" s="17" t="s">
        <v>16</v>
      </c>
    </row>
    <row r="11" spans="1:23" ht="48.75" customHeight="1" x14ac:dyDescent="0.15">
      <c r="A11" s="77">
        <v>7</v>
      </c>
      <c r="B11" s="145" t="s">
        <v>467</v>
      </c>
      <c r="C11" s="32" t="s">
        <v>28</v>
      </c>
      <c r="D11" s="33" t="s">
        <v>125</v>
      </c>
      <c r="E11" s="102" t="s">
        <v>29</v>
      </c>
      <c r="F11" s="23"/>
      <c r="G11" s="25" t="s">
        <v>364</v>
      </c>
      <c r="H11" s="25"/>
      <c r="I11" s="25" t="s">
        <v>371</v>
      </c>
      <c r="J11" s="24"/>
      <c r="K11" s="24"/>
      <c r="L11" s="11" t="s">
        <v>373</v>
      </c>
      <c r="M11" s="37">
        <v>3</v>
      </c>
      <c r="N11" s="37">
        <v>54</v>
      </c>
      <c r="O11" s="11">
        <v>45</v>
      </c>
      <c r="P11" s="76" t="s">
        <v>50</v>
      </c>
      <c r="Q11" s="45" t="s">
        <v>210</v>
      </c>
      <c r="R11" s="56"/>
      <c r="S11" s="46"/>
      <c r="T11" s="15" t="s">
        <v>353</v>
      </c>
      <c r="U11" s="19" t="s">
        <v>406</v>
      </c>
      <c r="V11" s="16" t="s">
        <v>405</v>
      </c>
      <c r="W11" s="17" t="s">
        <v>400</v>
      </c>
    </row>
    <row r="12" spans="1:23" ht="48.75" customHeight="1" x14ac:dyDescent="0.15">
      <c r="A12" s="77">
        <v>8</v>
      </c>
      <c r="B12" s="146"/>
      <c r="C12" s="32" t="s">
        <v>28</v>
      </c>
      <c r="D12" s="33" t="s">
        <v>126</v>
      </c>
      <c r="E12" s="148" t="s">
        <v>30</v>
      </c>
      <c r="F12" s="32"/>
      <c r="G12" s="51" t="s">
        <v>207</v>
      </c>
      <c r="H12" s="25"/>
      <c r="I12" s="51" t="s">
        <v>369</v>
      </c>
      <c r="J12" s="25"/>
      <c r="K12" s="24"/>
      <c r="L12" s="11" t="s">
        <v>374</v>
      </c>
      <c r="M12" s="37">
        <v>3</v>
      </c>
      <c r="N12" s="37">
        <v>54</v>
      </c>
      <c r="O12" s="11">
        <v>45</v>
      </c>
      <c r="P12" s="76" t="s">
        <v>50</v>
      </c>
      <c r="Q12" s="45" t="s">
        <v>211</v>
      </c>
      <c r="R12" s="56"/>
      <c r="S12" s="46"/>
      <c r="T12" s="15" t="s">
        <v>353</v>
      </c>
      <c r="U12" s="19" t="s">
        <v>406</v>
      </c>
      <c r="V12" s="16" t="s">
        <v>405</v>
      </c>
      <c r="W12" s="17" t="s">
        <v>400</v>
      </c>
    </row>
    <row r="13" spans="1:23" ht="48.75" customHeight="1" x14ac:dyDescent="0.15">
      <c r="A13" s="77">
        <v>9</v>
      </c>
      <c r="B13" s="147"/>
      <c r="C13" s="32" t="s">
        <v>28</v>
      </c>
      <c r="D13" s="33" t="s">
        <v>127</v>
      </c>
      <c r="E13" s="148"/>
      <c r="F13" s="32"/>
      <c r="G13" s="25" t="s">
        <v>364</v>
      </c>
      <c r="H13" s="25"/>
      <c r="I13" s="25" t="s">
        <v>371</v>
      </c>
      <c r="J13" s="25"/>
      <c r="K13" s="24"/>
      <c r="L13" s="11" t="s">
        <v>374</v>
      </c>
      <c r="M13" s="37">
        <v>3</v>
      </c>
      <c r="N13" s="37">
        <v>54</v>
      </c>
      <c r="O13" s="11">
        <v>45</v>
      </c>
      <c r="P13" s="76" t="s">
        <v>50</v>
      </c>
      <c r="Q13" s="45" t="s">
        <v>212</v>
      </c>
      <c r="R13" s="56"/>
      <c r="S13" s="46"/>
      <c r="T13" s="15" t="s">
        <v>353</v>
      </c>
      <c r="U13" s="19" t="s">
        <v>406</v>
      </c>
      <c r="V13" s="16" t="s">
        <v>405</v>
      </c>
      <c r="W13" s="17" t="s">
        <v>400</v>
      </c>
    </row>
    <row r="14" spans="1:23" ht="66" customHeight="1" x14ac:dyDescent="0.15">
      <c r="A14" s="77">
        <v>10</v>
      </c>
      <c r="B14" s="32" t="s">
        <v>468</v>
      </c>
      <c r="C14" s="102" t="s">
        <v>28</v>
      </c>
      <c r="D14" s="33" t="s">
        <v>128</v>
      </c>
      <c r="E14" s="102" t="s">
        <v>31</v>
      </c>
      <c r="F14" s="32" t="s">
        <v>490</v>
      </c>
      <c r="G14" s="51" t="s">
        <v>207</v>
      </c>
      <c r="H14" s="25"/>
      <c r="I14" s="51" t="s">
        <v>369</v>
      </c>
      <c r="J14" s="25"/>
      <c r="K14" s="24"/>
      <c r="L14" s="11" t="s">
        <v>373</v>
      </c>
      <c r="M14" s="37">
        <v>3</v>
      </c>
      <c r="N14" s="37">
        <v>54</v>
      </c>
      <c r="O14" s="76">
        <v>54</v>
      </c>
      <c r="P14" s="76" t="s">
        <v>51</v>
      </c>
      <c r="Q14" s="45" t="s">
        <v>213</v>
      </c>
      <c r="R14" s="56"/>
      <c r="S14" s="46"/>
      <c r="T14" s="15" t="s">
        <v>351</v>
      </c>
      <c r="U14" s="19" t="s">
        <v>16</v>
      </c>
      <c r="V14" s="16" t="s">
        <v>16</v>
      </c>
      <c r="W14" s="17" t="s">
        <v>16</v>
      </c>
    </row>
    <row r="15" spans="1:23" ht="132.75" customHeight="1" x14ac:dyDescent="0.15">
      <c r="A15" s="77">
        <v>11</v>
      </c>
      <c r="B15" s="102" t="s">
        <v>32</v>
      </c>
      <c r="C15" s="102" t="s">
        <v>26</v>
      </c>
      <c r="D15" s="43" t="s">
        <v>466</v>
      </c>
      <c r="E15" s="32" t="s">
        <v>469</v>
      </c>
      <c r="F15" s="31" t="s">
        <v>463</v>
      </c>
      <c r="G15" s="25"/>
      <c r="H15" s="25" t="s">
        <v>375</v>
      </c>
      <c r="I15" s="24"/>
      <c r="J15" s="25" t="s">
        <v>375</v>
      </c>
      <c r="K15" s="25"/>
      <c r="L15" s="11" t="s">
        <v>376</v>
      </c>
      <c r="M15" s="37">
        <v>2</v>
      </c>
      <c r="N15" s="37">
        <v>36</v>
      </c>
      <c r="O15" s="76">
        <v>40</v>
      </c>
      <c r="P15" s="76" t="s">
        <v>52</v>
      </c>
      <c r="Q15" s="45">
        <v>202210251</v>
      </c>
      <c r="R15" s="56"/>
      <c r="S15" s="46"/>
      <c r="T15" s="15" t="s">
        <v>357</v>
      </c>
      <c r="U15" s="19" t="s">
        <v>16</v>
      </c>
      <c r="V15" s="16" t="s">
        <v>16</v>
      </c>
      <c r="W15" s="17" t="s">
        <v>16</v>
      </c>
    </row>
    <row r="16" spans="1:23" ht="68.25" customHeight="1" x14ac:dyDescent="0.15">
      <c r="A16" s="77">
        <v>12</v>
      </c>
      <c r="B16" s="32" t="s">
        <v>470</v>
      </c>
      <c r="C16" s="102" t="s">
        <v>26</v>
      </c>
      <c r="D16" s="43" t="s">
        <v>129</v>
      </c>
      <c r="E16" s="102" t="s">
        <v>33</v>
      </c>
      <c r="F16" s="32" t="s">
        <v>502</v>
      </c>
      <c r="G16" s="25" t="s">
        <v>382</v>
      </c>
      <c r="H16" s="25"/>
      <c r="I16" s="25"/>
      <c r="J16" s="24"/>
      <c r="K16" s="24"/>
      <c r="L16" s="11" t="s">
        <v>373</v>
      </c>
      <c r="M16" s="38">
        <v>2</v>
      </c>
      <c r="N16" s="38">
        <v>36</v>
      </c>
      <c r="O16" s="11">
        <v>40</v>
      </c>
      <c r="P16" s="11" t="s">
        <v>53</v>
      </c>
      <c r="Q16" s="30" t="s">
        <v>214</v>
      </c>
      <c r="R16" s="56"/>
      <c r="S16" s="46"/>
      <c r="T16" s="15" t="s">
        <v>417</v>
      </c>
      <c r="U16" s="19" t="s">
        <v>16</v>
      </c>
      <c r="V16" s="16" t="s">
        <v>16</v>
      </c>
      <c r="W16" s="17" t="s">
        <v>16</v>
      </c>
    </row>
    <row r="17" spans="1:23" ht="48.75" customHeight="1" x14ac:dyDescent="0.15">
      <c r="A17" s="77">
        <v>13</v>
      </c>
      <c r="B17" s="102" t="s">
        <v>34</v>
      </c>
      <c r="C17" s="102" t="s">
        <v>26</v>
      </c>
      <c r="D17" s="43" t="s">
        <v>274</v>
      </c>
      <c r="E17" s="32" t="s">
        <v>426</v>
      </c>
      <c r="F17" s="32" t="s">
        <v>503</v>
      </c>
      <c r="G17" s="24"/>
      <c r="H17" s="25" t="s">
        <v>412</v>
      </c>
      <c r="I17" s="24"/>
      <c r="J17" s="25"/>
      <c r="K17" s="24"/>
      <c r="L17" s="11" t="s">
        <v>373</v>
      </c>
      <c r="M17" s="37">
        <v>2</v>
      </c>
      <c r="N17" s="37">
        <v>36</v>
      </c>
      <c r="O17" s="76">
        <v>59</v>
      </c>
      <c r="P17" s="76" t="s">
        <v>54</v>
      </c>
      <c r="Q17" s="30" t="s">
        <v>215</v>
      </c>
      <c r="R17" s="56"/>
      <c r="S17" s="46"/>
      <c r="T17" s="15" t="s">
        <v>351</v>
      </c>
      <c r="U17" s="19" t="s">
        <v>16</v>
      </c>
      <c r="V17" s="16" t="s">
        <v>16</v>
      </c>
      <c r="W17" s="17" t="s">
        <v>16</v>
      </c>
    </row>
    <row r="18" spans="1:23" ht="70.5" customHeight="1" x14ac:dyDescent="0.15">
      <c r="A18" s="77">
        <v>14</v>
      </c>
      <c r="B18" s="32" t="s">
        <v>471</v>
      </c>
      <c r="C18" s="102" t="s">
        <v>26</v>
      </c>
      <c r="D18" s="43" t="s">
        <v>275</v>
      </c>
      <c r="E18" s="32" t="s">
        <v>378</v>
      </c>
      <c r="F18" s="31" t="s">
        <v>489</v>
      </c>
      <c r="G18" s="25" t="s">
        <v>377</v>
      </c>
      <c r="H18" s="25"/>
      <c r="I18" s="24"/>
      <c r="J18" s="24"/>
      <c r="K18" s="24"/>
      <c r="L18" s="11" t="s">
        <v>374</v>
      </c>
      <c r="M18" s="37">
        <v>3</v>
      </c>
      <c r="N18" s="37">
        <v>54</v>
      </c>
      <c r="O18" s="76">
        <v>59</v>
      </c>
      <c r="P18" s="76" t="s">
        <v>55</v>
      </c>
      <c r="Q18" s="30" t="s">
        <v>216</v>
      </c>
      <c r="R18" s="56"/>
      <c r="S18" s="46"/>
      <c r="T18" s="15" t="s">
        <v>351</v>
      </c>
      <c r="U18" s="19" t="s">
        <v>16</v>
      </c>
      <c r="V18" s="16" t="s">
        <v>16</v>
      </c>
      <c r="W18" s="17" t="s">
        <v>16</v>
      </c>
    </row>
    <row r="19" spans="1:23" ht="48.75" customHeight="1" x14ac:dyDescent="0.15">
      <c r="A19" s="77">
        <v>15</v>
      </c>
      <c r="B19" s="102" t="s">
        <v>22</v>
      </c>
      <c r="C19" s="102" t="s">
        <v>35</v>
      </c>
      <c r="D19" s="33" t="s">
        <v>359</v>
      </c>
      <c r="E19" s="102" t="s">
        <v>36</v>
      </c>
      <c r="F19" s="50"/>
      <c r="G19" s="24"/>
      <c r="H19" s="25" t="s">
        <v>276</v>
      </c>
      <c r="I19" s="25"/>
      <c r="J19" s="25"/>
      <c r="K19" s="24"/>
      <c r="L19" s="102" t="s">
        <v>383</v>
      </c>
      <c r="M19" s="37">
        <v>2</v>
      </c>
      <c r="N19" s="37">
        <v>36</v>
      </c>
      <c r="O19" s="76">
        <v>60</v>
      </c>
      <c r="P19" s="76" t="s">
        <v>56</v>
      </c>
      <c r="Q19" s="30">
        <v>202210255</v>
      </c>
      <c r="R19" s="56"/>
      <c r="S19" s="46"/>
      <c r="T19" s="15" t="s">
        <v>353</v>
      </c>
      <c r="U19" s="19" t="s">
        <v>348</v>
      </c>
      <c r="V19" s="16" t="s">
        <v>404</v>
      </c>
      <c r="W19" s="17" t="s">
        <v>400</v>
      </c>
    </row>
    <row r="20" spans="1:23" ht="48.75" customHeight="1" x14ac:dyDescent="0.15">
      <c r="A20" s="77">
        <v>16</v>
      </c>
      <c r="B20" s="102" t="s">
        <v>22</v>
      </c>
      <c r="C20" s="102" t="s">
        <v>35</v>
      </c>
      <c r="D20" s="33" t="s">
        <v>130</v>
      </c>
      <c r="E20" s="102" t="s">
        <v>37</v>
      </c>
      <c r="F20" s="50"/>
      <c r="G20" s="51" t="s">
        <v>288</v>
      </c>
      <c r="H20" s="25"/>
      <c r="I20" s="25"/>
      <c r="J20" s="25"/>
      <c r="K20" s="25"/>
      <c r="L20" s="11" t="s">
        <v>379</v>
      </c>
      <c r="M20" s="37">
        <v>2</v>
      </c>
      <c r="N20" s="37">
        <v>36</v>
      </c>
      <c r="O20" s="76">
        <v>60</v>
      </c>
      <c r="P20" s="76" t="s">
        <v>57</v>
      </c>
      <c r="Q20" s="30" t="s">
        <v>217</v>
      </c>
      <c r="R20" s="56"/>
      <c r="S20" s="46"/>
      <c r="T20" s="15" t="s">
        <v>351</v>
      </c>
      <c r="U20" s="19" t="s">
        <v>16</v>
      </c>
      <c r="V20" s="16" t="s">
        <v>16</v>
      </c>
      <c r="W20" s="17" t="s">
        <v>16</v>
      </c>
    </row>
    <row r="21" spans="1:23" ht="48.75" customHeight="1" x14ac:dyDescent="0.15">
      <c r="A21" s="77">
        <v>17</v>
      </c>
      <c r="B21" s="102" t="s">
        <v>22</v>
      </c>
      <c r="C21" s="102" t="s">
        <v>35</v>
      </c>
      <c r="D21" s="33" t="s">
        <v>360</v>
      </c>
      <c r="E21" s="102" t="s">
        <v>38</v>
      </c>
      <c r="F21" s="31"/>
      <c r="G21" s="25"/>
      <c r="H21" s="25"/>
      <c r="I21" s="51" t="s">
        <v>276</v>
      </c>
      <c r="J21" s="24"/>
      <c r="K21" s="24"/>
      <c r="L21" s="11" t="s">
        <v>374</v>
      </c>
      <c r="M21" s="37">
        <v>2</v>
      </c>
      <c r="N21" s="37">
        <v>36</v>
      </c>
      <c r="O21" s="76">
        <v>60</v>
      </c>
      <c r="P21" s="76" t="s">
        <v>58</v>
      </c>
      <c r="Q21" s="30" t="s">
        <v>218</v>
      </c>
      <c r="R21" s="56"/>
      <c r="S21" s="46"/>
      <c r="T21" s="15" t="s">
        <v>411</v>
      </c>
      <c r="U21" s="19" t="s">
        <v>342</v>
      </c>
      <c r="V21" s="16" t="s">
        <v>403</v>
      </c>
      <c r="W21" s="17" t="s">
        <v>400</v>
      </c>
    </row>
    <row r="22" spans="1:23" s="3" customFormat="1" ht="48.75" customHeight="1" x14ac:dyDescent="0.15">
      <c r="A22" s="77">
        <v>18</v>
      </c>
      <c r="B22" s="68" t="s">
        <v>22</v>
      </c>
      <c r="C22" s="68" t="s">
        <v>39</v>
      </c>
      <c r="D22" s="85" t="s">
        <v>195</v>
      </c>
      <c r="E22" s="68" t="s">
        <v>38</v>
      </c>
      <c r="F22" s="31"/>
      <c r="G22" s="24"/>
      <c r="H22" s="25"/>
      <c r="I22" s="24"/>
      <c r="J22" s="25" t="s">
        <v>288</v>
      </c>
      <c r="K22" s="24"/>
      <c r="L22" s="11" t="s">
        <v>373</v>
      </c>
      <c r="M22" s="39">
        <v>2</v>
      </c>
      <c r="N22" s="39">
        <v>36</v>
      </c>
      <c r="O22" s="35">
        <v>60</v>
      </c>
      <c r="P22" s="35" t="s">
        <v>65</v>
      </c>
      <c r="Q22" s="30" t="s">
        <v>219</v>
      </c>
      <c r="R22" s="56"/>
      <c r="S22" s="52"/>
      <c r="T22" s="15" t="s">
        <v>411</v>
      </c>
      <c r="U22" s="19" t="s">
        <v>348</v>
      </c>
      <c r="V22" s="16" t="s">
        <v>404</v>
      </c>
      <c r="W22" s="17" t="s">
        <v>282</v>
      </c>
    </row>
    <row r="23" spans="1:23" s="3" customFormat="1" ht="48.75" customHeight="1" x14ac:dyDescent="0.15">
      <c r="A23" s="77">
        <v>19</v>
      </c>
      <c r="B23" s="68" t="s">
        <v>22</v>
      </c>
      <c r="C23" s="68" t="s">
        <v>39</v>
      </c>
      <c r="D23" s="85" t="s">
        <v>194</v>
      </c>
      <c r="E23" s="68" t="s">
        <v>45</v>
      </c>
      <c r="F23" s="103" t="s">
        <v>480</v>
      </c>
      <c r="G23" s="24"/>
      <c r="H23" s="25" t="s">
        <v>288</v>
      </c>
      <c r="I23" s="25"/>
      <c r="J23" s="25"/>
      <c r="K23" s="25"/>
      <c r="L23" s="11" t="s">
        <v>373</v>
      </c>
      <c r="M23" s="39">
        <v>2</v>
      </c>
      <c r="N23" s="39">
        <v>36</v>
      </c>
      <c r="O23" s="35">
        <v>60</v>
      </c>
      <c r="P23" s="35" t="s">
        <v>66</v>
      </c>
      <c r="Q23" s="30" t="s">
        <v>220</v>
      </c>
      <c r="R23" s="56"/>
      <c r="S23" s="52"/>
      <c r="T23" s="15" t="s">
        <v>353</v>
      </c>
      <c r="U23" s="19" t="s">
        <v>281</v>
      </c>
      <c r="V23" s="16" t="s">
        <v>284</v>
      </c>
      <c r="W23" s="17" t="s">
        <v>282</v>
      </c>
    </row>
    <row r="24" spans="1:23" ht="48.75" customHeight="1" x14ac:dyDescent="0.15">
      <c r="A24" s="77">
        <v>20</v>
      </c>
      <c r="B24" s="32" t="s">
        <v>22</v>
      </c>
      <c r="C24" s="102" t="s">
        <v>39</v>
      </c>
      <c r="D24" s="33" t="s">
        <v>131</v>
      </c>
      <c r="E24" s="102" t="s">
        <v>40</v>
      </c>
      <c r="F24" s="50" t="s">
        <v>507</v>
      </c>
      <c r="G24" s="25" t="s">
        <v>372</v>
      </c>
      <c r="H24" s="25"/>
      <c r="I24" s="25"/>
      <c r="J24" s="51" t="s">
        <v>193</v>
      </c>
      <c r="K24" s="25"/>
      <c r="L24" s="32" t="s">
        <v>418</v>
      </c>
      <c r="M24" s="37">
        <v>2</v>
      </c>
      <c r="N24" s="37">
        <v>36</v>
      </c>
      <c r="O24" s="76">
        <v>60</v>
      </c>
      <c r="P24" s="11" t="s">
        <v>59</v>
      </c>
      <c r="Q24" s="30" t="s">
        <v>221</v>
      </c>
      <c r="R24" s="56"/>
      <c r="S24" s="46"/>
      <c r="T24" s="15" t="s">
        <v>352</v>
      </c>
      <c r="U24" s="53">
        <v>44865</v>
      </c>
      <c r="V24" s="54" t="s">
        <v>285</v>
      </c>
      <c r="W24" s="17" t="s">
        <v>282</v>
      </c>
    </row>
    <row r="25" spans="1:23" ht="48.75" customHeight="1" x14ac:dyDescent="0.15">
      <c r="A25" s="77">
        <v>21</v>
      </c>
      <c r="B25" s="102" t="s">
        <v>22</v>
      </c>
      <c r="C25" s="102" t="s">
        <v>35</v>
      </c>
      <c r="D25" s="43" t="s">
        <v>132</v>
      </c>
      <c r="E25" s="102" t="s">
        <v>41</v>
      </c>
      <c r="F25" s="32"/>
      <c r="G25" s="24"/>
      <c r="H25" s="25" t="s">
        <v>276</v>
      </c>
      <c r="I25" s="24"/>
      <c r="J25" s="25"/>
      <c r="K25" s="24"/>
      <c r="L25" s="11" t="s">
        <v>379</v>
      </c>
      <c r="M25" s="37">
        <v>2</v>
      </c>
      <c r="N25" s="37">
        <v>36</v>
      </c>
      <c r="O25" s="76">
        <v>50</v>
      </c>
      <c r="P25" s="76" t="s">
        <v>60</v>
      </c>
      <c r="Q25" s="30" t="s">
        <v>222</v>
      </c>
      <c r="R25" s="56"/>
      <c r="S25" s="46"/>
      <c r="T25" s="15" t="s">
        <v>351</v>
      </c>
      <c r="U25" s="19" t="s">
        <v>16</v>
      </c>
      <c r="V25" s="23" t="s">
        <v>16</v>
      </c>
      <c r="W25" s="17" t="s">
        <v>16</v>
      </c>
    </row>
    <row r="26" spans="1:23" ht="48.75" customHeight="1" x14ac:dyDescent="0.15">
      <c r="A26" s="77">
        <v>22</v>
      </c>
      <c r="B26" s="102" t="s">
        <v>22</v>
      </c>
      <c r="C26" s="102" t="s">
        <v>35</v>
      </c>
      <c r="D26" s="33" t="s">
        <v>133</v>
      </c>
      <c r="E26" s="102" t="s">
        <v>42</v>
      </c>
      <c r="F26" s="50" t="s">
        <v>500</v>
      </c>
      <c r="G26" s="24"/>
      <c r="H26" s="25" t="s">
        <v>372</v>
      </c>
      <c r="I26" s="24"/>
      <c r="J26" s="25"/>
      <c r="K26" s="25" t="s">
        <v>371</v>
      </c>
      <c r="L26" s="26" t="s">
        <v>374</v>
      </c>
      <c r="M26" s="37">
        <v>2</v>
      </c>
      <c r="N26" s="37">
        <v>36</v>
      </c>
      <c r="O26" s="76">
        <v>60</v>
      </c>
      <c r="P26" s="76" t="s">
        <v>61</v>
      </c>
      <c r="Q26" s="30" t="s">
        <v>223</v>
      </c>
      <c r="R26" s="56"/>
      <c r="S26" s="46"/>
      <c r="T26" s="15" t="s">
        <v>356</v>
      </c>
      <c r="U26" s="19">
        <v>44869</v>
      </c>
      <c r="V26" s="16" t="s">
        <v>403</v>
      </c>
      <c r="W26" s="17" t="s">
        <v>400</v>
      </c>
    </row>
    <row r="27" spans="1:23" ht="48.75" customHeight="1" x14ac:dyDescent="0.15">
      <c r="A27" s="77">
        <v>23</v>
      </c>
      <c r="B27" s="32" t="s">
        <v>43</v>
      </c>
      <c r="C27" s="102" t="s">
        <v>28</v>
      </c>
      <c r="D27" s="33" t="s">
        <v>362</v>
      </c>
      <c r="E27" s="32" t="s">
        <v>340</v>
      </c>
      <c r="F27" s="23" t="s">
        <v>483</v>
      </c>
      <c r="G27" s="24"/>
      <c r="H27" s="25" t="s">
        <v>380</v>
      </c>
      <c r="I27" s="24"/>
      <c r="J27" s="25" t="s">
        <v>375</v>
      </c>
      <c r="K27" s="24"/>
      <c r="L27" s="11" t="s">
        <v>381</v>
      </c>
      <c r="M27" s="37">
        <v>3</v>
      </c>
      <c r="N27" s="37">
        <v>54</v>
      </c>
      <c r="O27" s="76">
        <v>60</v>
      </c>
      <c r="P27" s="76" t="s">
        <v>62</v>
      </c>
      <c r="Q27" s="30" t="s">
        <v>224</v>
      </c>
      <c r="R27" s="56"/>
      <c r="S27" s="46"/>
      <c r="T27" s="15" t="s">
        <v>351</v>
      </c>
      <c r="U27" s="19" t="s">
        <v>16</v>
      </c>
      <c r="V27" s="16" t="s">
        <v>16</v>
      </c>
      <c r="W27" s="17" t="s">
        <v>16</v>
      </c>
    </row>
    <row r="28" spans="1:23" ht="48.75" customHeight="1" x14ac:dyDescent="0.15">
      <c r="A28" s="77">
        <v>24</v>
      </c>
      <c r="B28" s="32" t="s">
        <v>43</v>
      </c>
      <c r="C28" s="102" t="s">
        <v>28</v>
      </c>
      <c r="D28" s="33" t="s">
        <v>423</v>
      </c>
      <c r="E28" s="102" t="s">
        <v>29</v>
      </c>
      <c r="F28" s="31" t="s">
        <v>499</v>
      </c>
      <c r="G28" s="24"/>
      <c r="H28" s="25"/>
      <c r="I28" s="51" t="s">
        <v>380</v>
      </c>
      <c r="J28" s="25"/>
      <c r="K28" s="24"/>
      <c r="L28" s="11" t="s">
        <v>381</v>
      </c>
      <c r="M28" s="37">
        <v>2</v>
      </c>
      <c r="N28" s="37">
        <v>36</v>
      </c>
      <c r="O28" s="76">
        <v>60</v>
      </c>
      <c r="P28" s="76" t="s">
        <v>63</v>
      </c>
      <c r="Q28" s="30" t="s">
        <v>225</v>
      </c>
      <c r="R28" s="56"/>
      <c r="S28" s="46"/>
      <c r="T28" s="15" t="s">
        <v>411</v>
      </c>
      <c r="U28" s="19" t="s">
        <v>281</v>
      </c>
      <c r="V28" s="16" t="s">
        <v>284</v>
      </c>
      <c r="W28" s="17" t="s">
        <v>402</v>
      </c>
    </row>
    <row r="29" spans="1:23" s="7" customFormat="1" ht="48.75" customHeight="1" thickBot="1" x14ac:dyDescent="0.2">
      <c r="A29" s="97">
        <v>25</v>
      </c>
      <c r="B29" s="70" t="s">
        <v>43</v>
      </c>
      <c r="C29" s="72" t="s">
        <v>28</v>
      </c>
      <c r="D29" s="86" t="s">
        <v>361</v>
      </c>
      <c r="E29" s="72" t="s">
        <v>44</v>
      </c>
      <c r="F29" s="40" t="s">
        <v>498</v>
      </c>
      <c r="G29" s="48" t="s">
        <v>382</v>
      </c>
      <c r="H29" s="27"/>
      <c r="I29" s="28"/>
      <c r="J29" s="27"/>
      <c r="K29" s="28"/>
      <c r="L29" s="55" t="s">
        <v>381</v>
      </c>
      <c r="M29" s="42">
        <v>2</v>
      </c>
      <c r="N29" s="42">
        <v>36</v>
      </c>
      <c r="O29" s="41">
        <v>60</v>
      </c>
      <c r="P29" s="41" t="s">
        <v>64</v>
      </c>
      <c r="Q29" s="49" t="s">
        <v>226</v>
      </c>
      <c r="R29" s="57"/>
      <c r="S29" s="46"/>
      <c r="T29" s="18" t="s">
        <v>358</v>
      </c>
      <c r="U29" s="20">
        <v>44886</v>
      </c>
      <c r="V29" s="21" t="s">
        <v>285</v>
      </c>
      <c r="W29" s="22" t="s">
        <v>401</v>
      </c>
    </row>
  </sheetData>
  <autoFilter ref="A4:W29" xr:uid="{00000000-0009-0000-0000-000001000000}"/>
  <mergeCells count="27">
    <mergeCell ref="B3:B4"/>
    <mergeCell ref="C3:C4"/>
    <mergeCell ref="B11:B13"/>
    <mergeCell ref="E12:E13"/>
    <mergeCell ref="R3:R4"/>
    <mergeCell ref="D3:D4"/>
    <mergeCell ref="E3:E4"/>
    <mergeCell ref="E8:E10"/>
    <mergeCell ref="G6:K6"/>
    <mergeCell ref="G7:K7"/>
    <mergeCell ref="F3:F4"/>
    <mergeCell ref="T2:W2"/>
    <mergeCell ref="O3:O4"/>
    <mergeCell ref="A1:W1"/>
    <mergeCell ref="T3:W3"/>
    <mergeCell ref="K3:K4"/>
    <mergeCell ref="L3:L4"/>
    <mergeCell ref="M3:M4"/>
    <mergeCell ref="N3:N4"/>
    <mergeCell ref="A2:R2"/>
    <mergeCell ref="G3:G4"/>
    <mergeCell ref="H3:H4"/>
    <mergeCell ref="I3:I4"/>
    <mergeCell ref="J3:J4"/>
    <mergeCell ref="P3:P4"/>
    <mergeCell ref="Q3:Q4"/>
    <mergeCell ref="A3:A4"/>
  </mergeCells>
  <phoneticPr fontId="1" type="noConversion"/>
  <conditionalFormatting sqref="D24">
    <cfRule type="duplicateValues" dxfId="67" priority="18"/>
  </conditionalFormatting>
  <conditionalFormatting sqref="D6">
    <cfRule type="duplicateValues" dxfId="66" priority="17"/>
  </conditionalFormatting>
  <conditionalFormatting sqref="D5">
    <cfRule type="duplicateValues" dxfId="65" priority="16"/>
  </conditionalFormatting>
  <conditionalFormatting sqref="D7:D10">
    <cfRule type="duplicateValues" dxfId="64" priority="15"/>
  </conditionalFormatting>
  <conditionalFormatting sqref="D11:D13">
    <cfRule type="duplicateValues" dxfId="63" priority="14"/>
  </conditionalFormatting>
  <conditionalFormatting sqref="D15">
    <cfRule type="duplicateValues" dxfId="62" priority="13"/>
  </conditionalFormatting>
  <conditionalFormatting sqref="D16">
    <cfRule type="duplicateValues" dxfId="61" priority="12"/>
  </conditionalFormatting>
  <conditionalFormatting sqref="D17">
    <cfRule type="duplicateValues" dxfId="60" priority="11"/>
  </conditionalFormatting>
  <conditionalFormatting sqref="D18">
    <cfRule type="duplicateValues" dxfId="59" priority="10"/>
  </conditionalFormatting>
  <conditionalFormatting sqref="D25">
    <cfRule type="duplicateValues" dxfId="58" priority="9"/>
  </conditionalFormatting>
  <conditionalFormatting sqref="D19">
    <cfRule type="duplicateValues" dxfId="57" priority="8"/>
  </conditionalFormatting>
  <conditionalFormatting sqref="D20">
    <cfRule type="duplicateValues" dxfId="56" priority="7"/>
  </conditionalFormatting>
  <conditionalFormatting sqref="D21">
    <cfRule type="duplicateValues" dxfId="55" priority="6"/>
  </conditionalFormatting>
  <conditionalFormatting sqref="D26">
    <cfRule type="duplicateValues" dxfId="54" priority="5"/>
  </conditionalFormatting>
  <conditionalFormatting sqref="D27 D29">
    <cfRule type="duplicateValues" dxfId="53" priority="4"/>
  </conditionalFormatting>
  <conditionalFormatting sqref="D5:D21 D24:D29">
    <cfRule type="duplicateValues" dxfId="52" priority="19"/>
  </conditionalFormatting>
  <conditionalFormatting sqref="D15:D21 D24:D27 D29 D5:D13">
    <cfRule type="duplicateValues" dxfId="51" priority="20"/>
  </conditionalFormatting>
  <conditionalFormatting sqref="D22:D23">
    <cfRule type="duplicateValues" dxfId="50" priority="21"/>
  </conditionalFormatting>
  <conditionalFormatting sqref="L5">
    <cfRule type="duplicateValues" dxfId="49" priority="2"/>
  </conditionalFormatting>
  <conditionalFormatting sqref="P14:P21 P24:P29 P5:P7">
    <cfRule type="duplicateValues" dxfId="48" priority="1"/>
  </conditionalFormatting>
  <conditionalFormatting sqref="P22:P23">
    <cfRule type="duplicateValues" dxfId="47" priority="3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3487-78CC-4FE5-A560-8D203281BA3F}">
  <dimension ref="A1:W42"/>
  <sheetViews>
    <sheetView zoomScale="80" zoomScaleNormal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F39" sqref="F39"/>
    </sheetView>
  </sheetViews>
  <sheetFormatPr defaultColWidth="9" defaultRowHeight="13.5" x14ac:dyDescent="0.15"/>
  <cols>
    <col min="1" max="1" width="5.125" style="7" customWidth="1"/>
    <col min="2" max="2" width="8.625" style="6" customWidth="1"/>
    <col min="3" max="3" width="13.75" style="7" customWidth="1"/>
    <col min="4" max="4" width="29" style="7" customWidth="1"/>
    <col min="5" max="6" width="17.625" style="9" customWidth="1"/>
    <col min="7" max="7" width="11.875" style="5" customWidth="1"/>
    <col min="8" max="8" width="11.75" style="7" customWidth="1"/>
    <col min="9" max="9" width="16.5" style="7" customWidth="1"/>
    <col min="10" max="10" width="10.75" style="7" customWidth="1"/>
    <col min="11" max="11" width="10.75" style="6" customWidth="1"/>
    <col min="12" max="12" width="15" style="7" customWidth="1"/>
    <col min="13" max="13" width="6.625" style="7" customWidth="1"/>
    <col min="14" max="14" width="6.125" style="7" customWidth="1"/>
    <col min="15" max="15" width="6.375" style="7" customWidth="1"/>
    <col min="16" max="16" width="9" style="7"/>
    <col min="17" max="17" width="10.5" style="7" bestFit="1" customWidth="1"/>
    <col min="18" max="18" width="12.25" style="7" customWidth="1"/>
    <col min="19" max="19" width="2.625" style="7" customWidth="1"/>
    <col min="20" max="20" width="10.75" style="7" customWidth="1"/>
    <col min="21" max="22" width="9" style="7"/>
    <col min="23" max="23" width="13.25" style="7" customWidth="1"/>
    <col min="24" max="16384" width="9" style="7"/>
  </cols>
  <sheetData>
    <row r="1" spans="1:23" s="10" customFormat="1" ht="23.25" customHeight="1" thickBot="1" x14ac:dyDescent="0.2">
      <c r="A1" s="130" t="s">
        <v>67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</row>
    <row r="2" spans="1:23" s="10" customFormat="1" ht="104.25" customHeight="1" thickBot="1" x14ac:dyDescent="0.2">
      <c r="A2" s="137" t="s">
        <v>396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  <c r="Q2" s="139"/>
      <c r="R2" s="140"/>
      <c r="T2" s="159" t="s">
        <v>277</v>
      </c>
      <c r="U2" s="160"/>
      <c r="V2" s="160"/>
      <c r="W2" s="161"/>
    </row>
    <row r="3" spans="1:23" s="2" customFormat="1" ht="16.5" customHeight="1" x14ac:dyDescent="0.15">
      <c r="A3" s="141" t="s">
        <v>0</v>
      </c>
      <c r="B3" s="143" t="s">
        <v>1</v>
      </c>
      <c r="C3" s="128" t="s">
        <v>2</v>
      </c>
      <c r="D3" s="128" t="s">
        <v>3</v>
      </c>
      <c r="E3" s="128" t="s">
        <v>13</v>
      </c>
      <c r="F3" s="155" t="s">
        <v>452</v>
      </c>
      <c r="G3" s="135" t="s">
        <v>7</v>
      </c>
      <c r="H3" s="135" t="s">
        <v>8</v>
      </c>
      <c r="I3" s="135" t="s">
        <v>9</v>
      </c>
      <c r="J3" s="135" t="s">
        <v>10</v>
      </c>
      <c r="K3" s="135" t="s">
        <v>11</v>
      </c>
      <c r="L3" s="128" t="s">
        <v>12</v>
      </c>
      <c r="M3" s="128" t="s">
        <v>4</v>
      </c>
      <c r="N3" s="128" t="s">
        <v>5</v>
      </c>
      <c r="O3" s="128" t="s">
        <v>398</v>
      </c>
      <c r="P3" s="128" t="s">
        <v>19</v>
      </c>
      <c r="Q3" s="128" t="s">
        <v>20</v>
      </c>
      <c r="R3" s="149" t="s">
        <v>6</v>
      </c>
      <c r="S3" s="61"/>
      <c r="T3" s="132" t="s">
        <v>278</v>
      </c>
      <c r="U3" s="133"/>
      <c r="V3" s="133"/>
      <c r="W3" s="134"/>
    </row>
    <row r="4" spans="1:23" ht="21" customHeight="1" x14ac:dyDescent="0.15">
      <c r="A4" s="142"/>
      <c r="B4" s="144"/>
      <c r="C4" s="129"/>
      <c r="D4" s="129"/>
      <c r="E4" s="129"/>
      <c r="F4" s="156"/>
      <c r="G4" s="136"/>
      <c r="H4" s="136"/>
      <c r="I4" s="136"/>
      <c r="J4" s="136"/>
      <c r="K4" s="136"/>
      <c r="L4" s="129"/>
      <c r="M4" s="129"/>
      <c r="N4" s="129"/>
      <c r="O4" s="129"/>
      <c r="P4" s="129"/>
      <c r="Q4" s="129"/>
      <c r="R4" s="150"/>
      <c r="S4" s="61"/>
      <c r="T4" s="12" t="s">
        <v>14</v>
      </c>
      <c r="U4" s="1" t="s">
        <v>18</v>
      </c>
      <c r="V4" s="13" t="s">
        <v>15</v>
      </c>
      <c r="W4" s="14" t="s">
        <v>17</v>
      </c>
    </row>
    <row r="5" spans="1:23" ht="49.5" customHeight="1" x14ac:dyDescent="0.15">
      <c r="A5" s="77">
        <v>1</v>
      </c>
      <c r="B5" s="23" t="s">
        <v>22</v>
      </c>
      <c r="C5" s="23" t="s">
        <v>68</v>
      </c>
      <c r="D5" s="34" t="s">
        <v>69</v>
      </c>
      <c r="E5" s="23" t="s">
        <v>25</v>
      </c>
      <c r="F5" s="102" t="s">
        <v>16</v>
      </c>
      <c r="G5" s="24"/>
      <c r="H5" s="51" t="s">
        <v>193</v>
      </c>
      <c r="I5" s="24"/>
      <c r="J5" s="24"/>
      <c r="K5" s="24"/>
      <c r="L5" s="102" t="s">
        <v>16</v>
      </c>
      <c r="M5" s="44">
        <v>0.5</v>
      </c>
      <c r="N5" s="44">
        <v>18</v>
      </c>
      <c r="O5" s="44">
        <v>309</v>
      </c>
      <c r="P5" s="32" t="s">
        <v>87</v>
      </c>
      <c r="Q5" s="62" t="s">
        <v>203</v>
      </c>
      <c r="R5" s="56"/>
      <c r="S5" s="61"/>
      <c r="T5" s="15" t="s">
        <v>16</v>
      </c>
      <c r="U5" s="19" t="s">
        <v>16</v>
      </c>
      <c r="V5" s="16" t="s">
        <v>16</v>
      </c>
      <c r="W5" s="17" t="s">
        <v>16</v>
      </c>
    </row>
    <row r="6" spans="1:23" ht="49.5" customHeight="1" x14ac:dyDescent="0.15">
      <c r="A6" s="77">
        <v>2</v>
      </c>
      <c r="B6" s="23" t="s">
        <v>22</v>
      </c>
      <c r="C6" s="23" t="s">
        <v>68</v>
      </c>
      <c r="D6" s="33" t="s">
        <v>120</v>
      </c>
      <c r="E6" s="23" t="s">
        <v>24</v>
      </c>
      <c r="F6" s="102" t="s">
        <v>16</v>
      </c>
      <c r="G6" s="151" t="s">
        <v>313</v>
      </c>
      <c r="H6" s="151"/>
      <c r="I6" s="151"/>
      <c r="J6" s="151"/>
      <c r="K6" s="151"/>
      <c r="L6" s="102" t="s">
        <v>16</v>
      </c>
      <c r="M6" s="36">
        <v>2</v>
      </c>
      <c r="N6" s="36">
        <v>36</v>
      </c>
      <c r="O6" s="44">
        <v>309</v>
      </c>
      <c r="P6" s="102" t="s">
        <v>46</v>
      </c>
      <c r="Q6" s="63">
        <v>202210165</v>
      </c>
      <c r="R6" s="56"/>
      <c r="S6" s="61"/>
      <c r="T6" s="15" t="s">
        <v>351</v>
      </c>
      <c r="U6" s="19" t="s">
        <v>16</v>
      </c>
      <c r="V6" s="16" t="s">
        <v>16</v>
      </c>
      <c r="W6" s="17" t="s">
        <v>16</v>
      </c>
    </row>
    <row r="7" spans="1:23" ht="49.5" customHeight="1" x14ac:dyDescent="0.15">
      <c r="A7" s="77">
        <v>3</v>
      </c>
      <c r="B7" s="23" t="s">
        <v>22</v>
      </c>
      <c r="C7" s="23" t="s">
        <v>68</v>
      </c>
      <c r="D7" s="43" t="s">
        <v>134</v>
      </c>
      <c r="E7" s="23" t="s">
        <v>24</v>
      </c>
      <c r="F7" s="102" t="s">
        <v>16</v>
      </c>
      <c r="G7" s="151" t="s">
        <v>313</v>
      </c>
      <c r="H7" s="151"/>
      <c r="I7" s="151"/>
      <c r="J7" s="151"/>
      <c r="K7" s="151"/>
      <c r="L7" s="102" t="s">
        <v>16</v>
      </c>
      <c r="M7" s="36">
        <v>1</v>
      </c>
      <c r="N7" s="36">
        <v>36</v>
      </c>
      <c r="O7" s="44">
        <v>309</v>
      </c>
      <c r="P7" s="102" t="s">
        <v>88</v>
      </c>
      <c r="Q7" s="63">
        <v>202210175</v>
      </c>
      <c r="R7" s="56"/>
      <c r="S7" s="61"/>
      <c r="T7" s="15" t="s">
        <v>351</v>
      </c>
      <c r="U7" s="19" t="s">
        <v>16</v>
      </c>
      <c r="V7" s="16" t="s">
        <v>16</v>
      </c>
      <c r="W7" s="17" t="s">
        <v>16</v>
      </c>
    </row>
    <row r="8" spans="1:23" ht="84.75" customHeight="1" x14ac:dyDescent="0.15">
      <c r="A8" s="77">
        <v>4</v>
      </c>
      <c r="B8" s="102" t="s">
        <v>22</v>
      </c>
      <c r="C8" s="102" t="s">
        <v>26</v>
      </c>
      <c r="D8" s="33" t="s">
        <v>135</v>
      </c>
      <c r="E8" s="102" t="s">
        <v>16</v>
      </c>
      <c r="F8" s="23" t="s">
        <v>506</v>
      </c>
      <c r="G8" s="151" t="s">
        <v>315</v>
      </c>
      <c r="H8" s="151"/>
      <c r="I8" s="151"/>
      <c r="J8" s="151"/>
      <c r="K8" s="151"/>
      <c r="L8" s="102" t="s">
        <v>16</v>
      </c>
      <c r="M8" s="36">
        <v>1</v>
      </c>
      <c r="N8" s="36">
        <v>36</v>
      </c>
      <c r="O8" s="44">
        <v>309</v>
      </c>
      <c r="P8" s="102" t="s">
        <v>89</v>
      </c>
      <c r="Q8" s="62" t="s">
        <v>205</v>
      </c>
      <c r="R8" s="56"/>
      <c r="S8" s="61"/>
      <c r="T8" s="15" t="s">
        <v>351</v>
      </c>
      <c r="U8" s="19" t="s">
        <v>16</v>
      </c>
      <c r="V8" s="16" t="s">
        <v>16</v>
      </c>
      <c r="W8" s="17" t="s">
        <v>16</v>
      </c>
    </row>
    <row r="9" spans="1:23" ht="90" customHeight="1" x14ac:dyDescent="0.15">
      <c r="A9" s="77">
        <v>5</v>
      </c>
      <c r="B9" s="102" t="s">
        <v>22</v>
      </c>
      <c r="C9" s="102" t="s">
        <v>26</v>
      </c>
      <c r="D9" s="33" t="s">
        <v>424</v>
      </c>
      <c r="E9" s="102" t="s">
        <v>16</v>
      </c>
      <c r="F9" s="102" t="s">
        <v>16</v>
      </c>
      <c r="G9" s="152" t="s">
        <v>316</v>
      </c>
      <c r="H9" s="153"/>
      <c r="I9" s="153"/>
      <c r="J9" s="153"/>
      <c r="K9" s="154"/>
      <c r="L9" s="102" t="s">
        <v>16</v>
      </c>
      <c r="M9" s="36">
        <v>2</v>
      </c>
      <c r="N9" s="36">
        <v>28</v>
      </c>
      <c r="O9" s="44">
        <v>309</v>
      </c>
      <c r="P9" s="102" t="s">
        <v>90</v>
      </c>
      <c r="Q9" s="62" t="s">
        <v>206</v>
      </c>
      <c r="R9" s="56"/>
      <c r="S9" s="61"/>
      <c r="T9" s="15" t="s">
        <v>351</v>
      </c>
      <c r="U9" s="19" t="s">
        <v>16</v>
      </c>
      <c r="V9" s="16" t="s">
        <v>16</v>
      </c>
      <c r="W9" s="17" t="s">
        <v>16</v>
      </c>
    </row>
    <row r="10" spans="1:23" ht="49.5" customHeight="1" x14ac:dyDescent="0.15">
      <c r="A10" s="77">
        <v>6</v>
      </c>
      <c r="B10" s="32" t="s">
        <v>70</v>
      </c>
      <c r="C10" s="32" t="s">
        <v>28</v>
      </c>
      <c r="D10" s="33" t="s">
        <v>136</v>
      </c>
      <c r="E10" s="102" t="s">
        <v>71</v>
      </c>
      <c r="F10" s="23"/>
      <c r="G10" s="25" t="s">
        <v>338</v>
      </c>
      <c r="H10" s="25"/>
      <c r="I10" s="25" t="s">
        <v>207</v>
      </c>
      <c r="J10" s="24"/>
      <c r="K10" s="24"/>
      <c r="L10" s="32" t="s">
        <v>381</v>
      </c>
      <c r="M10" s="36">
        <v>3</v>
      </c>
      <c r="N10" s="36">
        <v>54</v>
      </c>
      <c r="O10" s="102">
        <v>76</v>
      </c>
      <c r="P10" s="102" t="s">
        <v>91</v>
      </c>
      <c r="Q10" s="63" t="s">
        <v>227</v>
      </c>
      <c r="R10" s="56"/>
      <c r="S10" s="61"/>
      <c r="T10" s="15" t="s">
        <v>411</v>
      </c>
      <c r="U10" s="19" t="s">
        <v>281</v>
      </c>
      <c r="V10" s="16" t="s">
        <v>284</v>
      </c>
      <c r="W10" s="17" t="s">
        <v>282</v>
      </c>
    </row>
    <row r="11" spans="1:23" ht="49.5" customHeight="1" x14ac:dyDescent="0.15">
      <c r="A11" s="77">
        <v>7</v>
      </c>
      <c r="B11" s="32" t="s">
        <v>70</v>
      </c>
      <c r="C11" s="32" t="s">
        <v>28</v>
      </c>
      <c r="D11" s="33" t="s">
        <v>137</v>
      </c>
      <c r="E11" s="102" t="s">
        <v>72</v>
      </c>
      <c r="F11" s="23"/>
      <c r="G11" s="25" t="s">
        <v>338</v>
      </c>
      <c r="H11" s="25"/>
      <c r="I11" s="25" t="s">
        <v>207</v>
      </c>
      <c r="J11" s="24"/>
      <c r="K11" s="24"/>
      <c r="L11" s="102" t="s">
        <v>376</v>
      </c>
      <c r="M11" s="36">
        <v>3</v>
      </c>
      <c r="N11" s="36">
        <v>54</v>
      </c>
      <c r="O11" s="102">
        <v>76</v>
      </c>
      <c r="P11" s="102" t="s">
        <v>91</v>
      </c>
      <c r="Q11" s="63" t="s">
        <v>228</v>
      </c>
      <c r="R11" s="56"/>
      <c r="S11" s="61"/>
      <c r="T11" s="15" t="s">
        <v>411</v>
      </c>
      <c r="U11" s="19" t="s">
        <v>281</v>
      </c>
      <c r="V11" s="16" t="s">
        <v>284</v>
      </c>
      <c r="W11" s="17" t="s">
        <v>282</v>
      </c>
    </row>
    <row r="12" spans="1:23" ht="49.5" customHeight="1" x14ac:dyDescent="0.15">
      <c r="A12" s="77">
        <v>8</v>
      </c>
      <c r="B12" s="32" t="s">
        <v>70</v>
      </c>
      <c r="C12" s="32" t="s">
        <v>28</v>
      </c>
      <c r="D12" s="33" t="s">
        <v>138</v>
      </c>
      <c r="E12" s="157" t="s">
        <v>44</v>
      </c>
      <c r="F12" s="32"/>
      <c r="G12" s="51" t="s">
        <v>193</v>
      </c>
      <c r="H12" s="25"/>
      <c r="I12" s="51" t="s">
        <v>276</v>
      </c>
      <c r="J12" s="25"/>
      <c r="K12" s="24"/>
      <c r="L12" s="102" t="s">
        <v>381</v>
      </c>
      <c r="M12" s="36">
        <v>3</v>
      </c>
      <c r="N12" s="36">
        <v>54</v>
      </c>
      <c r="O12" s="102">
        <v>76</v>
      </c>
      <c r="P12" s="102" t="s">
        <v>92</v>
      </c>
      <c r="Q12" s="63" t="s">
        <v>229</v>
      </c>
      <c r="R12" s="56"/>
      <c r="S12" s="61"/>
      <c r="T12" s="15" t="s">
        <v>353</v>
      </c>
      <c r="U12" s="19" t="s">
        <v>406</v>
      </c>
      <c r="V12" s="16" t="s">
        <v>405</v>
      </c>
      <c r="W12" s="17" t="s">
        <v>282</v>
      </c>
    </row>
    <row r="13" spans="1:23" ht="49.5" customHeight="1" x14ac:dyDescent="0.15">
      <c r="A13" s="77">
        <v>9</v>
      </c>
      <c r="B13" s="32" t="s">
        <v>70</v>
      </c>
      <c r="C13" s="32" t="s">
        <v>28</v>
      </c>
      <c r="D13" s="33" t="s">
        <v>139</v>
      </c>
      <c r="E13" s="158"/>
      <c r="F13" s="32"/>
      <c r="G13" s="51" t="s">
        <v>372</v>
      </c>
      <c r="H13" s="25"/>
      <c r="I13" s="51" t="s">
        <v>288</v>
      </c>
      <c r="J13" s="25"/>
      <c r="K13" s="24"/>
      <c r="L13" s="102" t="s">
        <v>381</v>
      </c>
      <c r="M13" s="36">
        <v>3</v>
      </c>
      <c r="N13" s="36">
        <v>54</v>
      </c>
      <c r="O13" s="102">
        <v>76</v>
      </c>
      <c r="P13" s="102" t="s">
        <v>92</v>
      </c>
      <c r="Q13" s="63">
        <v>202210269</v>
      </c>
      <c r="R13" s="56"/>
      <c r="S13" s="61"/>
      <c r="T13" s="15" t="s">
        <v>353</v>
      </c>
      <c r="U13" s="19" t="s">
        <v>406</v>
      </c>
      <c r="V13" s="16" t="s">
        <v>405</v>
      </c>
      <c r="W13" s="17" t="s">
        <v>282</v>
      </c>
    </row>
    <row r="14" spans="1:23" ht="49.5" customHeight="1" x14ac:dyDescent="0.15">
      <c r="A14" s="77">
        <v>10</v>
      </c>
      <c r="B14" s="32" t="s">
        <v>70</v>
      </c>
      <c r="C14" s="102" t="s">
        <v>26</v>
      </c>
      <c r="D14" s="33" t="s">
        <v>140</v>
      </c>
      <c r="E14" s="102" t="s">
        <v>73</v>
      </c>
      <c r="F14" s="32" t="s">
        <v>479</v>
      </c>
      <c r="G14" s="24"/>
      <c r="H14" s="25" t="s">
        <v>377</v>
      </c>
      <c r="I14" s="24"/>
      <c r="J14" s="25"/>
      <c r="K14" s="24"/>
      <c r="L14" s="32" t="s">
        <v>475</v>
      </c>
      <c r="M14" s="36">
        <v>3</v>
      </c>
      <c r="N14" s="36">
        <v>54</v>
      </c>
      <c r="O14" s="102">
        <v>157</v>
      </c>
      <c r="P14" s="102" t="s">
        <v>93</v>
      </c>
      <c r="Q14" s="62">
        <v>202210270</v>
      </c>
      <c r="R14" s="56"/>
      <c r="S14" s="61"/>
      <c r="T14" s="15" t="s">
        <v>192</v>
      </c>
      <c r="U14" s="19" t="s">
        <v>16</v>
      </c>
      <c r="V14" s="16" t="s">
        <v>16</v>
      </c>
      <c r="W14" s="17" t="s">
        <v>16</v>
      </c>
    </row>
    <row r="15" spans="1:23" ht="49.5" customHeight="1" x14ac:dyDescent="0.15">
      <c r="A15" s="77">
        <v>11</v>
      </c>
      <c r="B15" s="32" t="s">
        <v>74</v>
      </c>
      <c r="C15" s="102" t="s">
        <v>28</v>
      </c>
      <c r="D15" s="33" t="s">
        <v>141</v>
      </c>
      <c r="E15" s="32" t="s">
        <v>419</v>
      </c>
      <c r="F15" s="32" t="s">
        <v>501</v>
      </c>
      <c r="G15" s="51" t="s">
        <v>288</v>
      </c>
      <c r="H15" s="51"/>
      <c r="I15" s="51" t="s">
        <v>372</v>
      </c>
      <c r="J15" s="24"/>
      <c r="K15" s="25"/>
      <c r="L15" s="102" t="s">
        <v>376</v>
      </c>
      <c r="M15" s="36">
        <v>3</v>
      </c>
      <c r="N15" s="36">
        <v>54</v>
      </c>
      <c r="O15" s="102">
        <v>75</v>
      </c>
      <c r="P15" s="102" t="s">
        <v>94</v>
      </c>
      <c r="Q15" s="63" t="s">
        <v>230</v>
      </c>
      <c r="R15" s="56"/>
      <c r="S15" s="61"/>
      <c r="T15" s="15" t="s">
        <v>353</v>
      </c>
      <c r="U15" s="19" t="s">
        <v>406</v>
      </c>
      <c r="V15" s="16" t="s">
        <v>405</v>
      </c>
      <c r="W15" s="17" t="s">
        <v>400</v>
      </c>
    </row>
    <row r="16" spans="1:23" ht="49.5" customHeight="1" x14ac:dyDescent="0.15">
      <c r="A16" s="77">
        <v>12</v>
      </c>
      <c r="B16" s="32" t="s">
        <v>74</v>
      </c>
      <c r="C16" s="102" t="s">
        <v>28</v>
      </c>
      <c r="D16" s="33" t="s">
        <v>142</v>
      </c>
      <c r="E16" s="102" t="s">
        <v>75</v>
      </c>
      <c r="F16" s="23" t="s">
        <v>495</v>
      </c>
      <c r="G16" s="51"/>
      <c r="H16" s="51" t="s">
        <v>207</v>
      </c>
      <c r="I16" s="51"/>
      <c r="J16" s="51" t="s">
        <v>369</v>
      </c>
      <c r="K16" s="24"/>
      <c r="L16" s="102" t="s">
        <v>376</v>
      </c>
      <c r="M16" s="36">
        <v>3</v>
      </c>
      <c r="N16" s="36">
        <v>54</v>
      </c>
      <c r="O16" s="102">
        <v>75</v>
      </c>
      <c r="P16" s="102" t="s">
        <v>95</v>
      </c>
      <c r="Q16" s="63" t="s">
        <v>231</v>
      </c>
      <c r="R16" s="56"/>
      <c r="S16" s="61"/>
      <c r="T16" s="15" t="s">
        <v>353</v>
      </c>
      <c r="U16" s="19" t="s">
        <v>281</v>
      </c>
      <c r="V16" s="16" t="s">
        <v>284</v>
      </c>
      <c r="W16" s="17" t="s">
        <v>400</v>
      </c>
    </row>
    <row r="17" spans="1:23" ht="49.5" customHeight="1" x14ac:dyDescent="0.15">
      <c r="A17" s="77">
        <v>13</v>
      </c>
      <c r="B17" s="145" t="s">
        <v>473</v>
      </c>
      <c r="C17" s="32" t="s">
        <v>28</v>
      </c>
      <c r="D17" s="33" t="s">
        <v>143</v>
      </c>
      <c r="E17" s="32" t="s">
        <v>388</v>
      </c>
      <c r="F17" s="102"/>
      <c r="G17" s="24"/>
      <c r="H17" s="51" t="s">
        <v>364</v>
      </c>
      <c r="I17" s="51"/>
      <c r="J17" s="51" t="s">
        <v>371</v>
      </c>
      <c r="K17" s="24"/>
      <c r="L17" s="102" t="s">
        <v>383</v>
      </c>
      <c r="M17" s="36">
        <v>3</v>
      </c>
      <c r="N17" s="36">
        <v>54</v>
      </c>
      <c r="O17" s="102">
        <f>19+41</f>
        <v>60</v>
      </c>
      <c r="P17" s="102" t="s">
        <v>96</v>
      </c>
      <c r="Q17" s="63" t="s">
        <v>232</v>
      </c>
      <c r="R17" s="56"/>
      <c r="S17" s="61"/>
      <c r="T17" s="15" t="s">
        <v>192</v>
      </c>
      <c r="U17" s="19" t="s">
        <v>16</v>
      </c>
      <c r="V17" s="16" t="s">
        <v>16</v>
      </c>
      <c r="W17" s="17" t="s">
        <v>16</v>
      </c>
    </row>
    <row r="18" spans="1:23" ht="49.5" customHeight="1" x14ac:dyDescent="0.15">
      <c r="A18" s="77">
        <v>14</v>
      </c>
      <c r="B18" s="146"/>
      <c r="C18" s="102" t="s">
        <v>26</v>
      </c>
      <c r="D18" s="33" t="s">
        <v>144</v>
      </c>
      <c r="E18" s="32" t="s">
        <v>428</v>
      </c>
      <c r="F18" s="102"/>
      <c r="G18" s="24"/>
      <c r="H18" s="51" t="s">
        <v>207</v>
      </c>
      <c r="I18" s="51"/>
      <c r="J18" s="51" t="s">
        <v>369</v>
      </c>
      <c r="K18" s="24"/>
      <c r="L18" s="102" t="s">
        <v>373</v>
      </c>
      <c r="M18" s="36">
        <v>3</v>
      </c>
      <c r="N18" s="36">
        <v>54</v>
      </c>
      <c r="O18" s="102">
        <f t="shared" ref="O18:O19" si="0">19+41</f>
        <v>60</v>
      </c>
      <c r="P18" s="102" t="s">
        <v>97</v>
      </c>
      <c r="Q18" s="63" t="s">
        <v>233</v>
      </c>
      <c r="R18" s="56"/>
      <c r="S18" s="61"/>
      <c r="T18" s="15" t="s">
        <v>192</v>
      </c>
      <c r="U18" s="19" t="s">
        <v>16</v>
      </c>
      <c r="V18" s="16" t="s">
        <v>16</v>
      </c>
      <c r="W18" s="17" t="s">
        <v>16</v>
      </c>
    </row>
    <row r="19" spans="1:23" ht="49.5" customHeight="1" x14ac:dyDescent="0.15">
      <c r="A19" s="77">
        <v>15</v>
      </c>
      <c r="B19" s="147"/>
      <c r="C19" s="102" t="s">
        <v>26</v>
      </c>
      <c r="D19" s="33" t="s">
        <v>407</v>
      </c>
      <c r="E19" s="32" t="s">
        <v>429</v>
      </c>
      <c r="F19" s="103" t="s">
        <v>481</v>
      </c>
      <c r="G19" s="25" t="s">
        <v>288</v>
      </c>
      <c r="H19" s="25"/>
      <c r="I19" s="25" t="s">
        <v>384</v>
      </c>
      <c r="J19" s="25"/>
      <c r="K19" s="24"/>
      <c r="L19" s="102" t="s">
        <v>373</v>
      </c>
      <c r="M19" s="36">
        <v>3</v>
      </c>
      <c r="N19" s="36">
        <v>54</v>
      </c>
      <c r="O19" s="102">
        <f t="shared" si="0"/>
        <v>60</v>
      </c>
      <c r="P19" s="102" t="s">
        <v>98</v>
      </c>
      <c r="Q19" s="63" t="s">
        <v>234</v>
      </c>
      <c r="R19" s="56"/>
      <c r="S19" s="61"/>
      <c r="T19" s="15" t="s">
        <v>353</v>
      </c>
      <c r="U19" s="19" t="s">
        <v>406</v>
      </c>
      <c r="V19" s="16" t="s">
        <v>405</v>
      </c>
      <c r="W19" s="17" t="s">
        <v>400</v>
      </c>
    </row>
    <row r="20" spans="1:23" ht="49.5" customHeight="1" x14ac:dyDescent="0.15">
      <c r="A20" s="77">
        <v>16</v>
      </c>
      <c r="B20" s="102" t="s">
        <v>34</v>
      </c>
      <c r="C20" s="102" t="s">
        <v>26</v>
      </c>
      <c r="D20" s="33" t="s">
        <v>145</v>
      </c>
      <c r="E20" s="102" t="s">
        <v>76</v>
      </c>
      <c r="F20" s="102" t="s">
        <v>489</v>
      </c>
      <c r="G20" s="25" t="s">
        <v>288</v>
      </c>
      <c r="H20" s="25"/>
      <c r="I20" s="25" t="s">
        <v>384</v>
      </c>
      <c r="J20" s="25"/>
      <c r="K20" s="25"/>
      <c r="L20" s="102" t="s">
        <v>385</v>
      </c>
      <c r="M20" s="36">
        <v>3</v>
      </c>
      <c r="N20" s="36">
        <v>54</v>
      </c>
      <c r="O20" s="102">
        <v>64</v>
      </c>
      <c r="P20" s="102" t="s">
        <v>99</v>
      </c>
      <c r="Q20" s="63" t="s">
        <v>235</v>
      </c>
      <c r="R20" s="56"/>
      <c r="S20" s="61"/>
      <c r="T20" s="15" t="s">
        <v>352</v>
      </c>
      <c r="U20" s="19" t="s">
        <v>406</v>
      </c>
      <c r="V20" s="16" t="s">
        <v>405</v>
      </c>
      <c r="W20" s="17" t="s">
        <v>282</v>
      </c>
    </row>
    <row r="21" spans="1:23" ht="49.5" customHeight="1" x14ac:dyDescent="0.15">
      <c r="A21" s="77">
        <v>17</v>
      </c>
      <c r="B21" s="145" t="s">
        <v>474</v>
      </c>
      <c r="C21" s="102" t="s">
        <v>26</v>
      </c>
      <c r="D21" s="33" t="s">
        <v>146</v>
      </c>
      <c r="E21" s="102" t="s">
        <v>77</v>
      </c>
      <c r="F21" s="32" t="s">
        <v>497</v>
      </c>
      <c r="G21" s="25"/>
      <c r="H21" s="25" t="s">
        <v>369</v>
      </c>
      <c r="I21" s="24"/>
      <c r="J21" s="51" t="s">
        <v>364</v>
      </c>
      <c r="K21" s="24"/>
      <c r="L21" s="102" t="s">
        <v>386</v>
      </c>
      <c r="M21" s="36">
        <v>3</v>
      </c>
      <c r="N21" s="36">
        <v>54</v>
      </c>
      <c r="O21" s="102">
        <v>64</v>
      </c>
      <c r="P21" s="102" t="s">
        <v>100</v>
      </c>
      <c r="Q21" s="63" t="s">
        <v>236</v>
      </c>
      <c r="R21" s="56"/>
      <c r="S21" s="61"/>
      <c r="T21" s="15" t="s">
        <v>351</v>
      </c>
      <c r="U21" s="19" t="s">
        <v>16</v>
      </c>
      <c r="V21" s="16" t="s">
        <v>16</v>
      </c>
      <c r="W21" s="17" t="s">
        <v>16</v>
      </c>
    </row>
    <row r="22" spans="1:23" ht="49.5" customHeight="1" x14ac:dyDescent="0.15">
      <c r="A22" s="77">
        <v>18</v>
      </c>
      <c r="B22" s="147"/>
      <c r="C22" s="102" t="s">
        <v>26</v>
      </c>
      <c r="D22" s="33" t="s">
        <v>147</v>
      </c>
      <c r="E22" s="32" t="s">
        <v>430</v>
      </c>
      <c r="F22" s="32" t="s">
        <v>496</v>
      </c>
      <c r="G22" s="25"/>
      <c r="H22" s="25" t="s">
        <v>364</v>
      </c>
      <c r="I22" s="25"/>
      <c r="J22" s="24"/>
      <c r="K22" s="25"/>
      <c r="L22" s="102" t="s">
        <v>386</v>
      </c>
      <c r="M22" s="36">
        <v>2</v>
      </c>
      <c r="N22" s="36">
        <v>36</v>
      </c>
      <c r="O22" s="102">
        <v>64</v>
      </c>
      <c r="P22" s="102" t="s">
        <v>273</v>
      </c>
      <c r="Q22" s="63">
        <v>202210278</v>
      </c>
      <c r="R22" s="56"/>
      <c r="S22" s="61"/>
      <c r="T22" s="15" t="s">
        <v>351</v>
      </c>
      <c r="U22" s="19" t="s">
        <v>16</v>
      </c>
      <c r="V22" s="16" t="s">
        <v>16</v>
      </c>
      <c r="W22" s="17" t="s">
        <v>16</v>
      </c>
    </row>
    <row r="23" spans="1:23" ht="49.5" customHeight="1" x14ac:dyDescent="0.15">
      <c r="A23" s="77">
        <v>19</v>
      </c>
      <c r="B23" s="102" t="s">
        <v>22</v>
      </c>
      <c r="C23" s="102" t="s">
        <v>35</v>
      </c>
      <c r="D23" s="33" t="s">
        <v>472</v>
      </c>
      <c r="E23" s="102" t="s">
        <v>36</v>
      </c>
      <c r="F23" s="102"/>
      <c r="G23" s="24"/>
      <c r="H23" s="25" t="s">
        <v>288</v>
      </c>
      <c r="I23" s="24"/>
      <c r="J23" s="25" t="s">
        <v>372</v>
      </c>
      <c r="K23" s="24"/>
      <c r="L23" s="102" t="s">
        <v>383</v>
      </c>
      <c r="M23" s="36">
        <v>3</v>
      </c>
      <c r="N23" s="36">
        <v>54</v>
      </c>
      <c r="O23" s="102">
        <v>60</v>
      </c>
      <c r="P23" s="102" t="s">
        <v>101</v>
      </c>
      <c r="Q23" s="63">
        <v>202210279</v>
      </c>
      <c r="R23" s="56"/>
      <c r="S23" s="61"/>
      <c r="T23" s="15" t="s">
        <v>353</v>
      </c>
      <c r="U23" s="64" t="s">
        <v>342</v>
      </c>
      <c r="V23" s="16" t="s">
        <v>403</v>
      </c>
      <c r="W23" s="59" t="s">
        <v>282</v>
      </c>
    </row>
    <row r="24" spans="1:23" ht="49.5" customHeight="1" x14ac:dyDescent="0.15">
      <c r="A24" s="77">
        <v>20</v>
      </c>
      <c r="B24" s="102" t="s">
        <v>22</v>
      </c>
      <c r="C24" s="102" t="s">
        <v>35</v>
      </c>
      <c r="D24" s="33" t="s">
        <v>148</v>
      </c>
      <c r="E24" s="102" t="s">
        <v>38</v>
      </c>
      <c r="F24" s="50"/>
      <c r="G24" s="24"/>
      <c r="H24" s="25"/>
      <c r="I24" s="24"/>
      <c r="J24" s="25" t="s">
        <v>276</v>
      </c>
      <c r="K24" s="24"/>
      <c r="L24" s="102" t="s">
        <v>373</v>
      </c>
      <c r="M24" s="36">
        <v>2</v>
      </c>
      <c r="N24" s="36">
        <v>36</v>
      </c>
      <c r="O24" s="102">
        <v>80</v>
      </c>
      <c r="P24" s="102" t="s">
        <v>102</v>
      </c>
      <c r="Q24" s="63" t="s">
        <v>237</v>
      </c>
      <c r="R24" s="56"/>
      <c r="S24" s="61"/>
      <c r="T24" s="15" t="s">
        <v>411</v>
      </c>
      <c r="U24" s="64" t="s">
        <v>342</v>
      </c>
      <c r="V24" s="16" t="s">
        <v>403</v>
      </c>
      <c r="W24" s="17" t="s">
        <v>400</v>
      </c>
    </row>
    <row r="25" spans="1:23" ht="49.5" customHeight="1" x14ac:dyDescent="0.15">
      <c r="A25" s="77">
        <v>21</v>
      </c>
      <c r="B25" s="102" t="s">
        <v>22</v>
      </c>
      <c r="C25" s="102" t="s">
        <v>35</v>
      </c>
      <c r="D25" s="33" t="s">
        <v>149</v>
      </c>
      <c r="E25" s="102" t="s">
        <v>78</v>
      </c>
      <c r="F25" s="32"/>
      <c r="G25" s="24"/>
      <c r="H25" s="25"/>
      <c r="I25" s="51" t="s">
        <v>380</v>
      </c>
      <c r="J25" s="24"/>
      <c r="K25" s="24"/>
      <c r="L25" s="102" t="s">
        <v>370</v>
      </c>
      <c r="M25" s="36">
        <v>2</v>
      </c>
      <c r="N25" s="36">
        <v>36</v>
      </c>
      <c r="O25" s="102">
        <v>80</v>
      </c>
      <c r="P25" s="102" t="s">
        <v>103</v>
      </c>
      <c r="Q25" s="63" t="s">
        <v>238</v>
      </c>
      <c r="R25" s="56"/>
      <c r="S25" s="61"/>
      <c r="T25" s="15" t="s">
        <v>353</v>
      </c>
      <c r="U25" s="19" t="s">
        <v>409</v>
      </c>
      <c r="V25" s="16" t="s">
        <v>399</v>
      </c>
      <c r="W25" s="17" t="s">
        <v>286</v>
      </c>
    </row>
    <row r="26" spans="1:23" ht="49.5" customHeight="1" x14ac:dyDescent="0.15">
      <c r="A26" s="77">
        <v>22</v>
      </c>
      <c r="B26" s="102" t="s">
        <v>22</v>
      </c>
      <c r="C26" s="102" t="s">
        <v>35</v>
      </c>
      <c r="D26" s="33" t="s">
        <v>150</v>
      </c>
      <c r="E26" s="102" t="s">
        <v>45</v>
      </c>
      <c r="F26" s="103" t="s">
        <v>480</v>
      </c>
      <c r="G26" s="24"/>
      <c r="H26" s="25" t="s">
        <v>338</v>
      </c>
      <c r="I26" s="24"/>
      <c r="J26" s="25" t="s">
        <v>276</v>
      </c>
      <c r="K26" s="24"/>
      <c r="L26" s="32" t="s">
        <v>387</v>
      </c>
      <c r="M26" s="36">
        <v>3</v>
      </c>
      <c r="N26" s="36">
        <v>54</v>
      </c>
      <c r="O26" s="102">
        <v>60</v>
      </c>
      <c r="P26" s="102" t="s">
        <v>104</v>
      </c>
      <c r="Q26" s="63" t="s">
        <v>239</v>
      </c>
      <c r="R26" s="56"/>
      <c r="S26" s="61"/>
      <c r="T26" s="15" t="s">
        <v>353</v>
      </c>
      <c r="U26" s="64" t="s">
        <v>342</v>
      </c>
      <c r="V26" s="16" t="s">
        <v>403</v>
      </c>
      <c r="W26" s="59" t="s">
        <v>400</v>
      </c>
    </row>
    <row r="27" spans="1:23" ht="49.5" customHeight="1" x14ac:dyDescent="0.15">
      <c r="A27" s="77">
        <v>23</v>
      </c>
      <c r="B27" s="102" t="s">
        <v>22</v>
      </c>
      <c r="C27" s="102" t="s">
        <v>35</v>
      </c>
      <c r="D27" s="33" t="s">
        <v>354</v>
      </c>
      <c r="E27" s="102" t="s">
        <v>79</v>
      </c>
      <c r="F27" s="103" t="s">
        <v>484</v>
      </c>
      <c r="G27" s="51" t="s">
        <v>364</v>
      </c>
      <c r="H27" s="51"/>
      <c r="I27" s="51" t="s">
        <v>371</v>
      </c>
      <c r="J27" s="25"/>
      <c r="K27" s="24"/>
      <c r="L27" s="102" t="s">
        <v>376</v>
      </c>
      <c r="M27" s="36">
        <v>3</v>
      </c>
      <c r="N27" s="36">
        <v>54</v>
      </c>
      <c r="O27" s="102">
        <v>80</v>
      </c>
      <c r="P27" s="102" t="s">
        <v>105</v>
      </c>
      <c r="Q27" s="63" t="s">
        <v>240</v>
      </c>
      <c r="R27" s="56"/>
      <c r="S27" s="61"/>
      <c r="T27" s="15" t="s">
        <v>352</v>
      </c>
      <c r="U27" s="19" t="s">
        <v>348</v>
      </c>
      <c r="V27" s="16" t="s">
        <v>404</v>
      </c>
      <c r="W27" s="17" t="s">
        <v>400</v>
      </c>
    </row>
    <row r="28" spans="1:23" s="3" customFormat="1" ht="49.5" customHeight="1" x14ac:dyDescent="0.15">
      <c r="A28" s="77">
        <v>24</v>
      </c>
      <c r="B28" s="102" t="s">
        <v>22</v>
      </c>
      <c r="C28" s="102" t="s">
        <v>35</v>
      </c>
      <c r="D28" s="43" t="s">
        <v>151</v>
      </c>
      <c r="E28" s="102" t="s">
        <v>80</v>
      </c>
      <c r="F28" s="32" t="s">
        <v>465</v>
      </c>
      <c r="G28" s="24"/>
      <c r="H28" s="25"/>
      <c r="I28" s="51" t="s">
        <v>382</v>
      </c>
      <c r="J28" s="25"/>
      <c r="K28" s="24"/>
      <c r="L28" s="102" t="s">
        <v>374</v>
      </c>
      <c r="M28" s="36">
        <v>2</v>
      </c>
      <c r="N28" s="36">
        <v>36</v>
      </c>
      <c r="O28" s="102">
        <v>30</v>
      </c>
      <c r="P28" s="102" t="s">
        <v>106</v>
      </c>
      <c r="Q28" s="63" t="s">
        <v>241</v>
      </c>
      <c r="R28" s="56"/>
      <c r="S28" s="60"/>
      <c r="T28" s="15" t="s">
        <v>417</v>
      </c>
      <c r="U28" s="19" t="s">
        <v>16</v>
      </c>
      <c r="V28" s="16" t="s">
        <v>16</v>
      </c>
      <c r="W28" s="17" t="s">
        <v>16</v>
      </c>
    </row>
    <row r="29" spans="1:23" s="3" customFormat="1" ht="49.5" customHeight="1" x14ac:dyDescent="0.15">
      <c r="A29" s="77">
        <v>25</v>
      </c>
      <c r="B29" s="102" t="s">
        <v>22</v>
      </c>
      <c r="C29" s="102" t="s">
        <v>35</v>
      </c>
      <c r="D29" s="33" t="s">
        <v>152</v>
      </c>
      <c r="E29" s="102" t="s">
        <v>81</v>
      </c>
      <c r="F29" s="32" t="s">
        <v>479</v>
      </c>
      <c r="G29" s="24"/>
      <c r="H29" s="25"/>
      <c r="I29" s="25" t="s">
        <v>364</v>
      </c>
      <c r="J29" s="25"/>
      <c r="K29" s="25"/>
      <c r="L29" s="102" t="s">
        <v>381</v>
      </c>
      <c r="M29" s="36">
        <v>2</v>
      </c>
      <c r="N29" s="36">
        <v>36</v>
      </c>
      <c r="O29" s="102">
        <v>90</v>
      </c>
      <c r="P29" s="102" t="s">
        <v>107</v>
      </c>
      <c r="Q29" s="63" t="s">
        <v>242</v>
      </c>
      <c r="R29" s="56"/>
      <c r="S29" s="60"/>
      <c r="T29" s="15" t="s">
        <v>192</v>
      </c>
      <c r="U29" s="19" t="s">
        <v>16</v>
      </c>
      <c r="V29" s="16" t="s">
        <v>16</v>
      </c>
      <c r="W29" s="17" t="s">
        <v>16</v>
      </c>
    </row>
    <row r="30" spans="1:23" ht="49.5" customHeight="1" x14ac:dyDescent="0.15">
      <c r="A30" s="77">
        <v>26</v>
      </c>
      <c r="B30" s="102" t="s">
        <v>22</v>
      </c>
      <c r="C30" s="102" t="s">
        <v>35</v>
      </c>
      <c r="D30" s="33" t="s">
        <v>153</v>
      </c>
      <c r="E30" s="102" t="s">
        <v>81</v>
      </c>
      <c r="F30" s="32" t="s">
        <v>479</v>
      </c>
      <c r="G30" s="24"/>
      <c r="H30" s="25"/>
      <c r="I30" s="51" t="s">
        <v>276</v>
      </c>
      <c r="J30" s="24"/>
      <c r="K30" s="24"/>
      <c r="L30" s="102" t="s">
        <v>385</v>
      </c>
      <c r="M30" s="36">
        <v>2</v>
      </c>
      <c r="N30" s="36">
        <v>36</v>
      </c>
      <c r="O30" s="102">
        <v>90</v>
      </c>
      <c r="P30" s="102" t="s">
        <v>108</v>
      </c>
      <c r="Q30" s="63" t="s">
        <v>243</v>
      </c>
      <c r="R30" s="14"/>
      <c r="S30" s="61"/>
      <c r="T30" s="15" t="s">
        <v>192</v>
      </c>
      <c r="U30" s="19" t="s">
        <v>16</v>
      </c>
      <c r="V30" s="16" t="s">
        <v>16</v>
      </c>
      <c r="W30" s="17" t="s">
        <v>16</v>
      </c>
    </row>
    <row r="31" spans="1:23" ht="49.5" customHeight="1" x14ac:dyDescent="0.15">
      <c r="A31" s="77">
        <v>27</v>
      </c>
      <c r="B31" s="102" t="s">
        <v>22</v>
      </c>
      <c r="C31" s="102" t="s">
        <v>35</v>
      </c>
      <c r="D31" s="33" t="s">
        <v>154</v>
      </c>
      <c r="E31" s="102" t="s">
        <v>82</v>
      </c>
      <c r="F31" s="102" t="s">
        <v>499</v>
      </c>
      <c r="G31" s="25"/>
      <c r="H31" s="25" t="s">
        <v>288</v>
      </c>
      <c r="I31" s="25"/>
      <c r="J31" s="25" t="s">
        <v>372</v>
      </c>
      <c r="K31" s="24"/>
      <c r="L31" s="32" t="s">
        <v>427</v>
      </c>
      <c r="M31" s="36">
        <v>3</v>
      </c>
      <c r="N31" s="36">
        <v>54</v>
      </c>
      <c r="O31" s="102">
        <v>80</v>
      </c>
      <c r="P31" s="102" t="s">
        <v>109</v>
      </c>
      <c r="Q31" s="63" t="s">
        <v>244</v>
      </c>
      <c r="R31" s="56"/>
      <c r="S31" s="61"/>
      <c r="T31" s="15" t="s">
        <v>353</v>
      </c>
      <c r="U31" s="19" t="s">
        <v>348</v>
      </c>
      <c r="V31" s="16" t="s">
        <v>404</v>
      </c>
      <c r="W31" s="17" t="s">
        <v>282</v>
      </c>
    </row>
    <row r="32" spans="1:23" ht="49.5" customHeight="1" x14ac:dyDescent="0.15">
      <c r="A32" s="77">
        <v>28</v>
      </c>
      <c r="B32" s="102" t="s">
        <v>22</v>
      </c>
      <c r="C32" s="102" t="s">
        <v>35</v>
      </c>
      <c r="D32" s="33" t="s">
        <v>155</v>
      </c>
      <c r="E32" s="102" t="s">
        <v>83</v>
      </c>
      <c r="F32" s="102"/>
      <c r="G32" s="51" t="s">
        <v>380</v>
      </c>
      <c r="H32" s="25"/>
      <c r="I32" s="24"/>
      <c r="J32" s="25"/>
      <c r="K32" s="24"/>
      <c r="L32" s="102" t="s">
        <v>376</v>
      </c>
      <c r="M32" s="36">
        <v>2</v>
      </c>
      <c r="N32" s="36">
        <v>36</v>
      </c>
      <c r="O32" s="102">
        <v>60</v>
      </c>
      <c r="P32" s="102" t="s">
        <v>110</v>
      </c>
      <c r="Q32" s="63" t="s">
        <v>245</v>
      </c>
      <c r="R32" s="56"/>
      <c r="S32" s="61"/>
      <c r="T32" s="15" t="s">
        <v>351</v>
      </c>
      <c r="U32" s="19" t="s">
        <v>16</v>
      </c>
      <c r="V32" s="16" t="s">
        <v>16</v>
      </c>
      <c r="W32" s="17" t="s">
        <v>16</v>
      </c>
    </row>
    <row r="33" spans="1:23" ht="49.5" customHeight="1" x14ac:dyDescent="0.15">
      <c r="A33" s="77">
        <v>29</v>
      </c>
      <c r="B33" s="102" t="s">
        <v>22</v>
      </c>
      <c r="C33" s="102" t="s">
        <v>35</v>
      </c>
      <c r="D33" s="33" t="s">
        <v>156</v>
      </c>
      <c r="E33" s="102" t="s">
        <v>41</v>
      </c>
      <c r="F33" s="102"/>
      <c r="G33" s="25"/>
      <c r="H33" s="25" t="s">
        <v>288</v>
      </c>
      <c r="I33" s="25"/>
      <c r="J33" s="24"/>
      <c r="K33" s="24"/>
      <c r="L33" s="102" t="s">
        <v>379</v>
      </c>
      <c r="M33" s="36">
        <v>2</v>
      </c>
      <c r="N33" s="36">
        <v>36</v>
      </c>
      <c r="O33" s="102">
        <v>50</v>
      </c>
      <c r="P33" s="102" t="s">
        <v>111</v>
      </c>
      <c r="Q33" s="63" t="s">
        <v>246</v>
      </c>
      <c r="R33" s="56"/>
      <c r="S33" s="61"/>
      <c r="T33" s="15" t="s">
        <v>353</v>
      </c>
      <c r="U33" s="19" t="s">
        <v>348</v>
      </c>
      <c r="V33" s="16" t="s">
        <v>404</v>
      </c>
      <c r="W33" s="17" t="s">
        <v>282</v>
      </c>
    </row>
    <row r="34" spans="1:23" s="8" customFormat="1" ht="49.5" customHeight="1" x14ac:dyDescent="0.15">
      <c r="A34" s="77">
        <v>30</v>
      </c>
      <c r="B34" s="102" t="s">
        <v>22</v>
      </c>
      <c r="C34" s="102" t="s">
        <v>35</v>
      </c>
      <c r="D34" s="43" t="s">
        <v>157</v>
      </c>
      <c r="E34" s="102" t="s">
        <v>84</v>
      </c>
      <c r="F34" s="32" t="s">
        <v>488</v>
      </c>
      <c r="G34" s="51" t="s">
        <v>364</v>
      </c>
      <c r="H34" s="25"/>
      <c r="I34" s="24"/>
      <c r="J34" s="24"/>
      <c r="K34" s="25"/>
      <c r="L34" s="102" t="s">
        <v>383</v>
      </c>
      <c r="M34" s="36">
        <v>2</v>
      </c>
      <c r="N34" s="36">
        <v>36</v>
      </c>
      <c r="O34" s="102">
        <v>60</v>
      </c>
      <c r="P34" s="102" t="s">
        <v>112</v>
      </c>
      <c r="Q34" s="63" t="s">
        <v>247</v>
      </c>
      <c r="R34" s="56"/>
      <c r="S34" s="60"/>
      <c r="T34" s="15" t="s">
        <v>351</v>
      </c>
      <c r="U34" s="19" t="s">
        <v>16</v>
      </c>
      <c r="V34" s="16" t="s">
        <v>16</v>
      </c>
      <c r="W34" s="17" t="s">
        <v>16</v>
      </c>
    </row>
    <row r="35" spans="1:23" ht="49.5" customHeight="1" x14ac:dyDescent="0.15">
      <c r="A35" s="77">
        <v>31</v>
      </c>
      <c r="B35" s="102" t="s">
        <v>22</v>
      </c>
      <c r="C35" s="102" t="s">
        <v>35</v>
      </c>
      <c r="D35" s="33" t="s">
        <v>355</v>
      </c>
      <c r="E35" s="32" t="s">
        <v>431</v>
      </c>
      <c r="F35" s="102"/>
      <c r="G35" s="24"/>
      <c r="H35" s="25"/>
      <c r="I35" s="25"/>
      <c r="J35" s="51" t="s">
        <v>288</v>
      </c>
      <c r="K35" s="24"/>
      <c r="L35" s="102" t="s">
        <v>386</v>
      </c>
      <c r="M35" s="36">
        <v>2</v>
      </c>
      <c r="N35" s="36">
        <v>36</v>
      </c>
      <c r="O35" s="102">
        <v>30</v>
      </c>
      <c r="P35" s="102" t="s">
        <v>113</v>
      </c>
      <c r="Q35" s="63" t="s">
        <v>248</v>
      </c>
      <c r="R35" s="65"/>
      <c r="S35" s="61"/>
      <c r="T35" s="15" t="s">
        <v>352</v>
      </c>
      <c r="U35" s="64" t="s">
        <v>342</v>
      </c>
      <c r="V35" s="16" t="s">
        <v>403</v>
      </c>
      <c r="W35" s="59" t="s">
        <v>282</v>
      </c>
    </row>
    <row r="36" spans="1:23" ht="49.5" customHeight="1" x14ac:dyDescent="0.15">
      <c r="A36" s="77">
        <v>32</v>
      </c>
      <c r="B36" s="102" t="s">
        <v>22</v>
      </c>
      <c r="C36" s="102" t="s">
        <v>35</v>
      </c>
      <c r="D36" s="33" t="s">
        <v>158</v>
      </c>
      <c r="E36" s="32" t="s">
        <v>432</v>
      </c>
      <c r="F36" s="102"/>
      <c r="G36" s="25" t="s">
        <v>276</v>
      </c>
      <c r="H36" s="25"/>
      <c r="I36" s="24"/>
      <c r="J36" s="24"/>
      <c r="K36" s="24"/>
      <c r="L36" s="32" t="s">
        <v>440</v>
      </c>
      <c r="M36" s="36">
        <v>2</v>
      </c>
      <c r="N36" s="36">
        <v>36</v>
      </c>
      <c r="O36" s="102">
        <v>60</v>
      </c>
      <c r="P36" s="102" t="s">
        <v>114</v>
      </c>
      <c r="Q36" s="63" t="s">
        <v>249</v>
      </c>
      <c r="R36" s="56"/>
      <c r="S36" s="61"/>
      <c r="T36" s="15" t="s">
        <v>351</v>
      </c>
      <c r="U36" s="19" t="s">
        <v>16</v>
      </c>
      <c r="V36" s="16" t="s">
        <v>16</v>
      </c>
      <c r="W36" s="17" t="s">
        <v>16</v>
      </c>
    </row>
    <row r="37" spans="1:23" ht="49.5" customHeight="1" x14ac:dyDescent="0.15">
      <c r="A37" s="77">
        <v>33</v>
      </c>
      <c r="B37" s="102" t="s">
        <v>22</v>
      </c>
      <c r="C37" s="102" t="s">
        <v>39</v>
      </c>
      <c r="D37" s="33" t="s">
        <v>199</v>
      </c>
      <c r="E37" s="32" t="s">
        <v>433</v>
      </c>
      <c r="F37" s="102"/>
      <c r="G37" s="25" t="s">
        <v>207</v>
      </c>
      <c r="H37" s="25"/>
      <c r="I37" s="25"/>
      <c r="J37" s="24"/>
      <c r="K37" s="24"/>
      <c r="L37" s="102" t="s">
        <v>379</v>
      </c>
      <c r="M37" s="44">
        <v>2</v>
      </c>
      <c r="N37" s="36">
        <v>36</v>
      </c>
      <c r="O37" s="102">
        <v>20</v>
      </c>
      <c r="P37" s="102" t="s">
        <v>115</v>
      </c>
      <c r="Q37" s="63" t="s">
        <v>250</v>
      </c>
      <c r="R37" s="56"/>
      <c r="S37" s="61"/>
      <c r="T37" s="15" t="s">
        <v>352</v>
      </c>
      <c r="U37" s="64" t="s">
        <v>409</v>
      </c>
      <c r="V37" s="66" t="s">
        <v>399</v>
      </c>
      <c r="W37" s="59" t="s">
        <v>282</v>
      </c>
    </row>
    <row r="38" spans="1:23" ht="49.5" customHeight="1" x14ac:dyDescent="0.15">
      <c r="A38" s="77">
        <v>34</v>
      </c>
      <c r="B38" s="102" t="s">
        <v>22</v>
      </c>
      <c r="C38" s="102" t="s">
        <v>39</v>
      </c>
      <c r="D38" s="33" t="s">
        <v>200</v>
      </c>
      <c r="E38" s="32" t="s">
        <v>433</v>
      </c>
      <c r="F38" s="102"/>
      <c r="G38" s="25" t="s">
        <v>364</v>
      </c>
      <c r="H38" s="25"/>
      <c r="I38" s="25"/>
      <c r="J38" s="24"/>
      <c r="K38" s="24"/>
      <c r="L38" s="102" t="s">
        <v>379</v>
      </c>
      <c r="M38" s="44">
        <v>2</v>
      </c>
      <c r="N38" s="36">
        <v>36</v>
      </c>
      <c r="O38" s="102">
        <v>20</v>
      </c>
      <c r="P38" s="102" t="s">
        <v>115</v>
      </c>
      <c r="Q38" s="63" t="s">
        <v>251</v>
      </c>
      <c r="R38" s="56"/>
      <c r="S38" s="61"/>
      <c r="T38" s="15" t="s">
        <v>352</v>
      </c>
      <c r="U38" s="64" t="s">
        <v>409</v>
      </c>
      <c r="V38" s="66" t="s">
        <v>399</v>
      </c>
      <c r="W38" s="59" t="s">
        <v>282</v>
      </c>
    </row>
    <row r="39" spans="1:23" ht="49.5" customHeight="1" x14ac:dyDescent="0.15">
      <c r="A39" s="77">
        <v>35</v>
      </c>
      <c r="B39" s="102" t="s">
        <v>22</v>
      </c>
      <c r="C39" s="102" t="s">
        <v>35</v>
      </c>
      <c r="D39" s="43" t="s">
        <v>159</v>
      </c>
      <c r="E39" s="32" t="s">
        <v>434</v>
      </c>
      <c r="F39" s="32" t="s">
        <v>486</v>
      </c>
      <c r="G39" s="25"/>
      <c r="H39" s="25"/>
      <c r="I39" s="25"/>
      <c r="J39" s="51" t="s">
        <v>276</v>
      </c>
      <c r="K39" s="24"/>
      <c r="L39" s="102" t="s">
        <v>376</v>
      </c>
      <c r="M39" s="36">
        <v>2</v>
      </c>
      <c r="N39" s="36">
        <v>36</v>
      </c>
      <c r="O39" s="102">
        <v>80</v>
      </c>
      <c r="P39" s="102" t="s">
        <v>116</v>
      </c>
      <c r="Q39" s="63" t="s">
        <v>252</v>
      </c>
      <c r="R39" s="56"/>
      <c r="S39" s="61"/>
      <c r="T39" s="15" t="s">
        <v>351</v>
      </c>
      <c r="U39" s="19" t="s">
        <v>16</v>
      </c>
      <c r="V39" s="16" t="s">
        <v>16</v>
      </c>
      <c r="W39" s="17" t="s">
        <v>16</v>
      </c>
    </row>
    <row r="40" spans="1:23" ht="49.5" customHeight="1" x14ac:dyDescent="0.15">
      <c r="A40" s="77">
        <v>36</v>
      </c>
      <c r="B40" s="102" t="s">
        <v>22</v>
      </c>
      <c r="C40" s="102" t="s">
        <v>35</v>
      </c>
      <c r="D40" s="33" t="s">
        <v>196</v>
      </c>
      <c r="E40" s="32" t="s">
        <v>435</v>
      </c>
      <c r="F40" s="32" t="s">
        <v>478</v>
      </c>
      <c r="G40" s="24"/>
      <c r="H40" s="25"/>
      <c r="I40" s="24"/>
      <c r="J40" s="24"/>
      <c r="K40" s="25" t="s">
        <v>364</v>
      </c>
      <c r="L40" s="102" t="s">
        <v>386</v>
      </c>
      <c r="M40" s="36">
        <v>2</v>
      </c>
      <c r="N40" s="36">
        <v>36</v>
      </c>
      <c r="O40" s="102">
        <v>60</v>
      </c>
      <c r="P40" s="102" t="s">
        <v>117</v>
      </c>
      <c r="Q40" s="63" t="s">
        <v>253</v>
      </c>
      <c r="R40" s="56"/>
      <c r="S40" s="61"/>
      <c r="T40" s="15" t="s">
        <v>351</v>
      </c>
      <c r="U40" s="19" t="s">
        <v>16</v>
      </c>
      <c r="V40" s="16" t="s">
        <v>16</v>
      </c>
      <c r="W40" s="17" t="s">
        <v>16</v>
      </c>
    </row>
    <row r="41" spans="1:23" ht="49.5" customHeight="1" x14ac:dyDescent="0.15">
      <c r="A41" s="77">
        <v>37</v>
      </c>
      <c r="B41" s="102" t="s">
        <v>22</v>
      </c>
      <c r="C41" s="32" t="s">
        <v>39</v>
      </c>
      <c r="D41" s="33" t="s">
        <v>197</v>
      </c>
      <c r="E41" s="102" t="s">
        <v>86</v>
      </c>
      <c r="F41" s="32" t="s">
        <v>491</v>
      </c>
      <c r="G41" s="24"/>
      <c r="H41" s="25"/>
      <c r="I41" s="24"/>
      <c r="J41" s="24"/>
      <c r="K41" s="25" t="s">
        <v>364</v>
      </c>
      <c r="L41" s="102" t="s">
        <v>373</v>
      </c>
      <c r="M41" s="36">
        <v>2</v>
      </c>
      <c r="N41" s="36">
        <v>36</v>
      </c>
      <c r="O41" s="102">
        <v>60</v>
      </c>
      <c r="P41" s="102" t="s">
        <v>119</v>
      </c>
      <c r="Q41" s="63" t="s">
        <v>254</v>
      </c>
      <c r="R41" s="56"/>
      <c r="S41" s="61"/>
      <c r="T41" s="15" t="s">
        <v>351</v>
      </c>
      <c r="U41" s="19" t="s">
        <v>16</v>
      </c>
      <c r="V41" s="16" t="s">
        <v>16</v>
      </c>
      <c r="W41" s="17" t="s">
        <v>16</v>
      </c>
    </row>
    <row r="42" spans="1:23" ht="49.5" customHeight="1" thickBot="1" x14ac:dyDescent="0.2">
      <c r="A42" s="97">
        <v>38</v>
      </c>
      <c r="B42" s="92" t="s">
        <v>22</v>
      </c>
      <c r="C42" s="90" t="s">
        <v>319</v>
      </c>
      <c r="D42" s="94" t="s">
        <v>160</v>
      </c>
      <c r="E42" s="92" t="s">
        <v>85</v>
      </c>
      <c r="F42" s="72"/>
      <c r="G42" s="87" t="s">
        <v>207</v>
      </c>
      <c r="H42" s="87"/>
      <c r="I42" s="88" t="s">
        <v>493</v>
      </c>
      <c r="J42" s="89"/>
      <c r="K42" s="89"/>
      <c r="L42" s="90" t="s">
        <v>383</v>
      </c>
      <c r="M42" s="91">
        <v>3</v>
      </c>
      <c r="N42" s="91">
        <v>54</v>
      </c>
      <c r="O42" s="92">
        <v>60</v>
      </c>
      <c r="P42" s="92" t="s">
        <v>118</v>
      </c>
      <c r="Q42" s="93">
        <v>202210303</v>
      </c>
      <c r="R42" s="57"/>
      <c r="S42" s="61"/>
      <c r="T42" s="18" t="s">
        <v>353</v>
      </c>
      <c r="U42" s="20" t="s">
        <v>348</v>
      </c>
      <c r="V42" s="21" t="s">
        <v>404</v>
      </c>
      <c r="W42" s="22" t="s">
        <v>400</v>
      </c>
    </row>
  </sheetData>
  <autoFilter ref="A4:W42" xr:uid="{00000000-0009-0000-0000-000001000000}"/>
  <mergeCells count="29">
    <mergeCell ref="A1:W1"/>
    <mergeCell ref="A2:R2"/>
    <mergeCell ref="T2:W2"/>
    <mergeCell ref="A3:A4"/>
    <mergeCell ref="B3:B4"/>
    <mergeCell ref="C3:C4"/>
    <mergeCell ref="D3:D4"/>
    <mergeCell ref="E3:E4"/>
    <mergeCell ref="G3:G4"/>
    <mergeCell ref="T3:W3"/>
    <mergeCell ref="P3:P4"/>
    <mergeCell ref="Q3:Q4"/>
    <mergeCell ref="F3:F4"/>
    <mergeCell ref="G7:K7"/>
    <mergeCell ref="R3:R4"/>
    <mergeCell ref="B17:B19"/>
    <mergeCell ref="B21:B22"/>
    <mergeCell ref="N3:N4"/>
    <mergeCell ref="O3:O4"/>
    <mergeCell ref="H3:H4"/>
    <mergeCell ref="I3:I4"/>
    <mergeCell ref="J3:J4"/>
    <mergeCell ref="K3:K4"/>
    <mergeCell ref="L3:L4"/>
    <mergeCell ref="M3:M4"/>
    <mergeCell ref="G8:K8"/>
    <mergeCell ref="G9:K9"/>
    <mergeCell ref="G6:K6"/>
    <mergeCell ref="E12:E13"/>
  </mergeCells>
  <phoneticPr fontId="1" type="noConversion"/>
  <conditionalFormatting sqref="D40">
    <cfRule type="duplicateValues" dxfId="46" priority="25"/>
  </conditionalFormatting>
  <conditionalFormatting sqref="D42">
    <cfRule type="duplicateValues" dxfId="45" priority="24"/>
  </conditionalFormatting>
  <conditionalFormatting sqref="D8:D9">
    <cfRule type="duplicateValues" dxfId="44" priority="23"/>
  </conditionalFormatting>
  <conditionalFormatting sqref="D10:D13">
    <cfRule type="duplicateValues" dxfId="43" priority="22"/>
  </conditionalFormatting>
  <conditionalFormatting sqref="D17">
    <cfRule type="duplicateValues" dxfId="42" priority="21"/>
  </conditionalFormatting>
  <conditionalFormatting sqref="D18">
    <cfRule type="duplicateValues" dxfId="41" priority="20"/>
  </conditionalFormatting>
  <conditionalFormatting sqref="D19">
    <cfRule type="duplicateValues" dxfId="40" priority="19"/>
  </conditionalFormatting>
  <conditionalFormatting sqref="D22">
    <cfRule type="duplicateValues" dxfId="39" priority="18"/>
  </conditionalFormatting>
  <conditionalFormatting sqref="D14">
    <cfRule type="duplicateValues" dxfId="38" priority="17"/>
  </conditionalFormatting>
  <conditionalFormatting sqref="D20:D21">
    <cfRule type="duplicateValues" dxfId="37" priority="16"/>
  </conditionalFormatting>
  <conditionalFormatting sqref="D26">
    <cfRule type="duplicateValues" dxfId="36" priority="15"/>
  </conditionalFormatting>
  <conditionalFormatting sqref="D33">
    <cfRule type="duplicateValues" dxfId="35" priority="14"/>
  </conditionalFormatting>
  <conditionalFormatting sqref="D35">
    <cfRule type="duplicateValues" dxfId="34" priority="13"/>
  </conditionalFormatting>
  <conditionalFormatting sqref="D32">
    <cfRule type="duplicateValues" dxfId="33" priority="12"/>
  </conditionalFormatting>
  <conditionalFormatting sqref="D23">
    <cfRule type="duplicateValues" dxfId="32" priority="11"/>
  </conditionalFormatting>
  <conditionalFormatting sqref="D30">
    <cfRule type="duplicateValues" dxfId="31" priority="10"/>
  </conditionalFormatting>
  <conditionalFormatting sqref="D29">
    <cfRule type="duplicateValues" dxfId="30" priority="9"/>
  </conditionalFormatting>
  <conditionalFormatting sqref="D27">
    <cfRule type="duplicateValues" dxfId="29" priority="8"/>
  </conditionalFormatting>
  <conditionalFormatting sqref="D31">
    <cfRule type="duplicateValues" dxfId="28" priority="7"/>
  </conditionalFormatting>
  <conditionalFormatting sqref="D24">
    <cfRule type="duplicateValues" dxfId="27" priority="6"/>
  </conditionalFormatting>
  <conditionalFormatting sqref="D39">
    <cfRule type="duplicateValues" dxfId="26" priority="5"/>
  </conditionalFormatting>
  <conditionalFormatting sqref="D36">
    <cfRule type="duplicateValues" dxfId="25" priority="4"/>
  </conditionalFormatting>
  <conditionalFormatting sqref="D6">
    <cfRule type="duplicateValues" dxfId="24" priority="3"/>
  </conditionalFormatting>
  <conditionalFormatting sqref="D37:D38">
    <cfRule type="duplicateValues" dxfId="23" priority="2"/>
  </conditionalFormatting>
  <conditionalFormatting sqref="D15:D16">
    <cfRule type="duplicateValues" dxfId="22" priority="26"/>
  </conditionalFormatting>
  <conditionalFormatting sqref="D41">
    <cfRule type="duplicateValues" dxfId="21" priority="27"/>
  </conditionalFormatting>
  <conditionalFormatting sqref="D5:D39">
    <cfRule type="duplicateValues" dxfId="20" priority="28"/>
  </conditionalFormatting>
  <conditionalFormatting sqref="D37:D38">
    <cfRule type="duplicateValues" dxfId="19" priority="29"/>
  </conditionalFormatting>
  <conditionalFormatting sqref="P39:P42 P5:P9 P14:P36">
    <cfRule type="duplicateValues" dxfId="18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EE179-18B4-41AC-9B31-CCE1277160D1}">
  <dimension ref="A1:W27"/>
  <sheetViews>
    <sheetView zoomScale="80" zoomScaleNormal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G10" sqref="G10:K10"/>
    </sheetView>
  </sheetViews>
  <sheetFormatPr defaultColWidth="9" defaultRowHeight="13.5" x14ac:dyDescent="0.15"/>
  <cols>
    <col min="1" max="1" width="5.125" style="7" customWidth="1"/>
    <col min="2" max="2" width="8.625" style="6" customWidth="1"/>
    <col min="3" max="3" width="15.125" style="7" customWidth="1"/>
    <col min="4" max="4" width="29" style="7" customWidth="1"/>
    <col min="5" max="6" width="17.625" style="9" customWidth="1"/>
    <col min="7" max="7" width="12.125" style="5" customWidth="1"/>
    <col min="8" max="8" width="12.125" style="7" customWidth="1"/>
    <col min="9" max="9" width="15.5" style="7" customWidth="1"/>
    <col min="10" max="10" width="12.125" style="7" customWidth="1"/>
    <col min="11" max="11" width="12.125" style="6" customWidth="1"/>
    <col min="12" max="12" width="15" style="7" customWidth="1"/>
    <col min="13" max="13" width="5.875" style="7" customWidth="1"/>
    <col min="14" max="15" width="5.375" style="7" customWidth="1"/>
    <col min="16" max="16" width="9" style="7"/>
    <col min="17" max="17" width="10.5" style="7" bestFit="1" customWidth="1"/>
    <col min="18" max="18" width="20.125" style="7" customWidth="1"/>
    <col min="19" max="19" width="2.625" style="7" customWidth="1"/>
    <col min="20" max="20" width="11.625" style="7" customWidth="1"/>
    <col min="21" max="21" width="9.375" style="7" bestFit="1" customWidth="1"/>
    <col min="22" max="22" width="9" style="7"/>
    <col min="23" max="23" width="13.25" style="7" customWidth="1"/>
    <col min="24" max="16384" width="9" style="7"/>
  </cols>
  <sheetData>
    <row r="1" spans="1:23" s="10" customFormat="1" ht="23.25" customHeight="1" thickBot="1" x14ac:dyDescent="0.2">
      <c r="A1" s="130" t="s">
        <v>161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</row>
    <row r="2" spans="1:23" s="10" customFormat="1" ht="104.25" customHeight="1" thickBot="1" x14ac:dyDescent="0.2">
      <c r="A2" s="137" t="s">
        <v>397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  <c r="Q2" s="139"/>
      <c r="R2" s="140"/>
      <c r="T2" s="159" t="s">
        <v>277</v>
      </c>
      <c r="U2" s="160"/>
      <c r="V2" s="160"/>
      <c r="W2" s="161"/>
    </row>
    <row r="3" spans="1:23" s="2" customFormat="1" ht="16.5" customHeight="1" x14ac:dyDescent="0.15">
      <c r="A3" s="141" t="s">
        <v>0</v>
      </c>
      <c r="B3" s="143" t="s">
        <v>1</v>
      </c>
      <c r="C3" s="128" t="s">
        <v>2</v>
      </c>
      <c r="D3" s="128" t="s">
        <v>3</v>
      </c>
      <c r="E3" s="128" t="s">
        <v>13</v>
      </c>
      <c r="F3" s="155" t="s">
        <v>452</v>
      </c>
      <c r="G3" s="135" t="s">
        <v>7</v>
      </c>
      <c r="H3" s="135" t="s">
        <v>8</v>
      </c>
      <c r="I3" s="135" t="s">
        <v>9</v>
      </c>
      <c r="J3" s="135" t="s">
        <v>10</v>
      </c>
      <c r="K3" s="135" t="s">
        <v>11</v>
      </c>
      <c r="L3" s="128" t="s">
        <v>12</v>
      </c>
      <c r="M3" s="128" t="s">
        <v>4</v>
      </c>
      <c r="N3" s="128" t="s">
        <v>5</v>
      </c>
      <c r="O3" s="128" t="s">
        <v>398</v>
      </c>
      <c r="P3" s="128" t="s">
        <v>19</v>
      </c>
      <c r="Q3" s="128" t="s">
        <v>20</v>
      </c>
      <c r="R3" s="149" t="s">
        <v>6</v>
      </c>
      <c r="S3" s="61"/>
      <c r="T3" s="132" t="s">
        <v>278</v>
      </c>
      <c r="U3" s="133"/>
      <c r="V3" s="133"/>
      <c r="W3" s="134"/>
    </row>
    <row r="4" spans="1:23" ht="24.75" customHeight="1" x14ac:dyDescent="0.15">
      <c r="A4" s="142"/>
      <c r="B4" s="144"/>
      <c r="C4" s="129"/>
      <c r="D4" s="129"/>
      <c r="E4" s="129"/>
      <c r="F4" s="156"/>
      <c r="G4" s="136"/>
      <c r="H4" s="136"/>
      <c r="I4" s="136"/>
      <c r="J4" s="136"/>
      <c r="K4" s="136"/>
      <c r="L4" s="129"/>
      <c r="M4" s="129"/>
      <c r="N4" s="129"/>
      <c r="O4" s="129"/>
      <c r="P4" s="129"/>
      <c r="Q4" s="129"/>
      <c r="R4" s="150"/>
      <c r="S4" s="61"/>
      <c r="T4" s="12" t="s">
        <v>14</v>
      </c>
      <c r="U4" s="1" t="s">
        <v>18</v>
      </c>
      <c r="V4" s="13" t="s">
        <v>15</v>
      </c>
      <c r="W4" s="14" t="s">
        <v>17</v>
      </c>
    </row>
    <row r="5" spans="1:23" ht="47.25" customHeight="1" x14ac:dyDescent="0.15">
      <c r="A5" s="77">
        <v>1</v>
      </c>
      <c r="B5" s="32" t="s">
        <v>27</v>
      </c>
      <c r="C5" s="102" t="s">
        <v>23</v>
      </c>
      <c r="D5" s="43" t="s">
        <v>179</v>
      </c>
      <c r="E5" s="102" t="s">
        <v>162</v>
      </c>
      <c r="F5" s="84" t="s">
        <v>16</v>
      </c>
      <c r="G5" s="82"/>
      <c r="H5" s="51" t="s">
        <v>207</v>
      </c>
      <c r="I5" s="82"/>
      <c r="J5" s="82"/>
      <c r="K5" s="82"/>
      <c r="L5" s="62" t="s">
        <v>203</v>
      </c>
      <c r="M5" s="36">
        <v>2</v>
      </c>
      <c r="N5" s="36">
        <v>36</v>
      </c>
      <c r="O5" s="102">
        <f>31+135</f>
        <v>166</v>
      </c>
      <c r="P5" s="102" t="s">
        <v>167</v>
      </c>
      <c r="Q5" s="62" t="s">
        <v>203</v>
      </c>
      <c r="R5" s="56"/>
      <c r="S5" s="61"/>
      <c r="T5" s="15" t="s">
        <v>280</v>
      </c>
      <c r="U5" s="23" t="s">
        <v>287</v>
      </c>
      <c r="V5" s="16" t="s">
        <v>285</v>
      </c>
      <c r="W5" s="17" t="s">
        <v>286</v>
      </c>
    </row>
    <row r="6" spans="1:23" ht="47.25" customHeight="1" x14ac:dyDescent="0.15">
      <c r="A6" s="77">
        <v>2</v>
      </c>
      <c r="B6" s="32" t="s">
        <v>27</v>
      </c>
      <c r="C6" s="102" t="s">
        <v>23</v>
      </c>
      <c r="D6" s="34" t="s">
        <v>121</v>
      </c>
      <c r="E6" s="23" t="s">
        <v>25</v>
      </c>
      <c r="F6" s="84" t="s">
        <v>16</v>
      </c>
      <c r="G6" s="82"/>
      <c r="H6" s="51" t="s">
        <v>202</v>
      </c>
      <c r="I6" s="82"/>
      <c r="J6" s="51"/>
      <c r="K6" s="82"/>
      <c r="L6" s="32" t="s">
        <v>16</v>
      </c>
      <c r="M6" s="36">
        <v>0.5</v>
      </c>
      <c r="N6" s="36">
        <v>18</v>
      </c>
      <c r="O6" s="102">
        <f t="shared" ref="O6:O11" si="0">31+135</f>
        <v>166</v>
      </c>
      <c r="P6" s="102" t="s">
        <v>168</v>
      </c>
      <c r="Q6" s="62" t="s">
        <v>203</v>
      </c>
      <c r="R6" s="56"/>
      <c r="S6" s="61"/>
      <c r="T6" s="15" t="s">
        <v>16</v>
      </c>
      <c r="U6" s="19" t="s">
        <v>16</v>
      </c>
      <c r="V6" s="16" t="s">
        <v>16</v>
      </c>
      <c r="W6" s="17" t="s">
        <v>16</v>
      </c>
    </row>
    <row r="7" spans="1:23" ht="47.25" customHeight="1" x14ac:dyDescent="0.15">
      <c r="A7" s="77">
        <v>3</v>
      </c>
      <c r="B7" s="32" t="s">
        <v>27</v>
      </c>
      <c r="C7" s="102" t="s">
        <v>23</v>
      </c>
      <c r="D7" s="34" t="s">
        <v>181</v>
      </c>
      <c r="E7" s="23" t="s">
        <v>163</v>
      </c>
      <c r="F7" s="84" t="s">
        <v>16</v>
      </c>
      <c r="G7" s="51" t="s">
        <v>193</v>
      </c>
      <c r="H7" s="51"/>
      <c r="I7" s="51" t="s">
        <v>276</v>
      </c>
      <c r="J7" s="82"/>
      <c r="K7" s="82"/>
      <c r="L7" s="32" t="s">
        <v>16</v>
      </c>
      <c r="M7" s="36">
        <v>5</v>
      </c>
      <c r="N7" s="36">
        <v>82</v>
      </c>
      <c r="O7" s="102">
        <f t="shared" si="0"/>
        <v>166</v>
      </c>
      <c r="P7" s="102" t="s">
        <v>171</v>
      </c>
      <c r="Q7" s="62" t="s">
        <v>203</v>
      </c>
      <c r="R7" s="56"/>
      <c r="S7" s="61"/>
      <c r="T7" s="15" t="s">
        <v>280</v>
      </c>
      <c r="U7" s="23" t="s">
        <v>281</v>
      </c>
      <c r="V7" s="16" t="s">
        <v>284</v>
      </c>
      <c r="W7" s="17" t="s">
        <v>282</v>
      </c>
    </row>
    <row r="8" spans="1:23" ht="47.25" customHeight="1" x14ac:dyDescent="0.15">
      <c r="A8" s="77">
        <v>4</v>
      </c>
      <c r="B8" s="23" t="s">
        <v>27</v>
      </c>
      <c r="C8" s="23" t="s">
        <v>68</v>
      </c>
      <c r="D8" s="33" t="s">
        <v>120</v>
      </c>
      <c r="E8" s="23" t="s">
        <v>24</v>
      </c>
      <c r="F8" s="84" t="s">
        <v>16</v>
      </c>
      <c r="G8" s="151" t="s">
        <v>313</v>
      </c>
      <c r="H8" s="151"/>
      <c r="I8" s="151"/>
      <c r="J8" s="151"/>
      <c r="K8" s="151"/>
      <c r="L8" s="102" t="s">
        <v>16</v>
      </c>
      <c r="M8" s="36">
        <v>2</v>
      </c>
      <c r="N8" s="36">
        <v>72</v>
      </c>
      <c r="O8" s="102">
        <f t="shared" si="0"/>
        <v>166</v>
      </c>
      <c r="P8" s="102" t="s">
        <v>169</v>
      </c>
      <c r="Q8" s="63">
        <v>202210169</v>
      </c>
      <c r="R8" s="56"/>
      <c r="S8" s="61"/>
      <c r="T8" s="15" t="s">
        <v>351</v>
      </c>
      <c r="U8" s="19" t="s">
        <v>16</v>
      </c>
      <c r="V8" s="16" t="s">
        <v>16</v>
      </c>
      <c r="W8" s="17" t="s">
        <v>16</v>
      </c>
    </row>
    <row r="9" spans="1:23" ht="47.25" customHeight="1" x14ac:dyDescent="0.15">
      <c r="A9" s="77">
        <v>5</v>
      </c>
      <c r="B9" s="23" t="s">
        <v>27</v>
      </c>
      <c r="C9" s="23" t="s">
        <v>68</v>
      </c>
      <c r="D9" s="43" t="s">
        <v>134</v>
      </c>
      <c r="E9" s="23" t="s">
        <v>24</v>
      </c>
      <c r="F9" s="84" t="s">
        <v>16</v>
      </c>
      <c r="G9" s="151" t="s">
        <v>313</v>
      </c>
      <c r="H9" s="151"/>
      <c r="I9" s="151"/>
      <c r="J9" s="151"/>
      <c r="K9" s="151"/>
      <c r="L9" s="102" t="s">
        <v>16</v>
      </c>
      <c r="M9" s="36">
        <v>1</v>
      </c>
      <c r="N9" s="36">
        <v>36</v>
      </c>
      <c r="O9" s="102">
        <f t="shared" si="0"/>
        <v>166</v>
      </c>
      <c r="P9" s="102" t="s">
        <v>88</v>
      </c>
      <c r="Q9" s="63">
        <v>202210176</v>
      </c>
      <c r="R9" s="56"/>
      <c r="S9" s="61"/>
      <c r="T9" s="15" t="s">
        <v>351</v>
      </c>
      <c r="U9" s="19" t="s">
        <v>16</v>
      </c>
      <c r="V9" s="16" t="s">
        <v>16</v>
      </c>
      <c r="W9" s="17" t="s">
        <v>16</v>
      </c>
    </row>
    <row r="10" spans="1:23" ht="47.25" customHeight="1" x14ac:dyDescent="0.15">
      <c r="A10" s="77">
        <v>6</v>
      </c>
      <c r="B10" s="23" t="s">
        <v>27</v>
      </c>
      <c r="C10" s="23" t="s">
        <v>68</v>
      </c>
      <c r="D10" s="34" t="s">
        <v>180</v>
      </c>
      <c r="E10" s="23" t="s">
        <v>24</v>
      </c>
      <c r="F10" s="84" t="s">
        <v>16</v>
      </c>
      <c r="G10" s="151" t="s">
        <v>313</v>
      </c>
      <c r="H10" s="151"/>
      <c r="I10" s="151"/>
      <c r="J10" s="151"/>
      <c r="K10" s="151"/>
      <c r="L10" s="102" t="s">
        <v>16</v>
      </c>
      <c r="M10" s="36">
        <v>1</v>
      </c>
      <c r="N10" s="36">
        <v>27</v>
      </c>
      <c r="O10" s="102">
        <f t="shared" si="0"/>
        <v>166</v>
      </c>
      <c r="P10" s="102" t="s">
        <v>170</v>
      </c>
      <c r="Q10" s="63">
        <v>202210179</v>
      </c>
      <c r="R10" s="56"/>
      <c r="S10" s="61"/>
      <c r="T10" s="15" t="s">
        <v>351</v>
      </c>
      <c r="U10" s="19" t="s">
        <v>16</v>
      </c>
      <c r="V10" s="16" t="s">
        <v>16</v>
      </c>
      <c r="W10" s="17" t="s">
        <v>16</v>
      </c>
    </row>
    <row r="11" spans="1:23" ht="230.25" customHeight="1" x14ac:dyDescent="0.15">
      <c r="A11" s="77">
        <v>7</v>
      </c>
      <c r="B11" s="32" t="s">
        <v>27</v>
      </c>
      <c r="C11" s="102" t="s">
        <v>26</v>
      </c>
      <c r="D11" s="43" t="s">
        <v>336</v>
      </c>
      <c r="E11" s="32" t="s">
        <v>416</v>
      </c>
      <c r="F11" s="23" t="s">
        <v>508</v>
      </c>
      <c r="G11" s="51"/>
      <c r="H11" s="51" t="s">
        <v>375</v>
      </c>
      <c r="I11" s="51"/>
      <c r="J11" s="51" t="s">
        <v>375</v>
      </c>
      <c r="K11" s="82"/>
      <c r="L11" s="32" t="s">
        <v>476</v>
      </c>
      <c r="M11" s="36">
        <v>2</v>
      </c>
      <c r="N11" s="36">
        <v>36</v>
      </c>
      <c r="O11" s="102">
        <f t="shared" si="0"/>
        <v>166</v>
      </c>
      <c r="P11" s="102" t="s">
        <v>172</v>
      </c>
      <c r="Q11" s="63" t="s">
        <v>255</v>
      </c>
      <c r="R11" s="56" t="s">
        <v>464</v>
      </c>
      <c r="S11" s="61"/>
      <c r="T11" s="15" t="s">
        <v>410</v>
      </c>
      <c r="U11" s="19">
        <v>44869</v>
      </c>
      <c r="V11" s="16" t="s">
        <v>403</v>
      </c>
      <c r="W11" s="17" t="s">
        <v>400</v>
      </c>
    </row>
    <row r="12" spans="1:23" ht="65.25" customHeight="1" x14ac:dyDescent="0.15">
      <c r="A12" s="77">
        <v>8</v>
      </c>
      <c r="B12" s="23" t="s">
        <v>27</v>
      </c>
      <c r="C12" s="102" t="s">
        <v>28</v>
      </c>
      <c r="D12" s="43" t="s">
        <v>182</v>
      </c>
      <c r="E12" s="102" t="s">
        <v>164</v>
      </c>
      <c r="F12" s="32" t="s">
        <v>505</v>
      </c>
      <c r="G12" s="82"/>
      <c r="H12" s="51"/>
      <c r="I12" s="51" t="s">
        <v>382</v>
      </c>
      <c r="J12" s="51"/>
      <c r="K12" s="82"/>
      <c r="L12" s="32" t="s">
        <v>441</v>
      </c>
      <c r="M12" s="36">
        <v>1</v>
      </c>
      <c r="N12" s="36">
        <v>36</v>
      </c>
      <c r="O12" s="102">
        <f>166+18+5</f>
        <v>189</v>
      </c>
      <c r="P12" s="102" t="s">
        <v>173</v>
      </c>
      <c r="Q12" s="63" t="s">
        <v>256</v>
      </c>
      <c r="R12" s="58"/>
      <c r="S12" s="61"/>
      <c r="T12" s="15" t="s">
        <v>351</v>
      </c>
      <c r="U12" s="19" t="s">
        <v>16</v>
      </c>
      <c r="V12" s="16" t="s">
        <v>16</v>
      </c>
      <c r="W12" s="17" t="s">
        <v>16</v>
      </c>
    </row>
    <row r="13" spans="1:23" ht="81.75" customHeight="1" x14ac:dyDescent="0.15">
      <c r="A13" s="77">
        <v>9</v>
      </c>
      <c r="B13" s="23" t="s">
        <v>27</v>
      </c>
      <c r="C13" s="102" t="s">
        <v>28</v>
      </c>
      <c r="D13" s="43" t="s">
        <v>368</v>
      </c>
      <c r="E13" s="32" t="s">
        <v>439</v>
      </c>
      <c r="F13" s="32" t="s">
        <v>492</v>
      </c>
      <c r="G13" s="82"/>
      <c r="H13" s="51"/>
      <c r="I13" s="82"/>
      <c r="J13" s="51" t="s">
        <v>276</v>
      </c>
      <c r="K13" s="82"/>
      <c r="L13" s="32" t="s">
        <v>441</v>
      </c>
      <c r="M13" s="36">
        <v>2</v>
      </c>
      <c r="N13" s="36">
        <v>36</v>
      </c>
      <c r="O13" s="102">
        <f>166+17</f>
        <v>183</v>
      </c>
      <c r="P13" s="102" t="s">
        <v>174</v>
      </c>
      <c r="Q13" s="63">
        <v>202210306</v>
      </c>
      <c r="R13" s="58"/>
      <c r="S13" s="61"/>
      <c r="T13" s="15" t="s">
        <v>353</v>
      </c>
      <c r="U13" s="19" t="s">
        <v>348</v>
      </c>
      <c r="V13" s="16" t="s">
        <v>404</v>
      </c>
      <c r="W13" s="17" t="s">
        <v>400</v>
      </c>
    </row>
    <row r="14" spans="1:23" ht="47.25" customHeight="1" x14ac:dyDescent="0.15">
      <c r="A14" s="77">
        <v>10</v>
      </c>
      <c r="B14" s="105" t="s">
        <v>27</v>
      </c>
      <c r="C14" s="104" t="s">
        <v>28</v>
      </c>
      <c r="D14" s="95" t="s">
        <v>208</v>
      </c>
      <c r="E14" s="104" t="s">
        <v>85</v>
      </c>
      <c r="F14" s="32" t="s">
        <v>504</v>
      </c>
      <c r="G14" s="51" t="s">
        <v>364</v>
      </c>
      <c r="H14" s="51"/>
      <c r="I14" s="51" t="s">
        <v>494</v>
      </c>
      <c r="J14" s="51"/>
      <c r="K14" s="82"/>
      <c r="L14" s="102" t="s">
        <v>385</v>
      </c>
      <c r="M14" s="67">
        <v>3</v>
      </c>
      <c r="N14" s="67">
        <v>54</v>
      </c>
      <c r="O14" s="102">
        <v>83</v>
      </c>
      <c r="P14" s="68" t="s">
        <v>175</v>
      </c>
      <c r="Q14" s="63">
        <v>202210308</v>
      </c>
      <c r="R14" s="56"/>
      <c r="S14" s="61"/>
      <c r="T14" s="15" t="s">
        <v>353</v>
      </c>
      <c r="U14" s="64" t="s">
        <v>342</v>
      </c>
      <c r="V14" s="16" t="s">
        <v>403</v>
      </c>
      <c r="W14" s="59" t="s">
        <v>282</v>
      </c>
    </row>
    <row r="15" spans="1:23" ht="47.25" customHeight="1" x14ac:dyDescent="0.15">
      <c r="A15" s="77">
        <v>11</v>
      </c>
      <c r="B15" s="105" t="s">
        <v>27</v>
      </c>
      <c r="C15" s="104" t="s">
        <v>28</v>
      </c>
      <c r="D15" s="95" t="s">
        <v>308</v>
      </c>
      <c r="E15" s="104" t="s">
        <v>309</v>
      </c>
      <c r="F15" s="31"/>
      <c r="G15" s="51" t="s">
        <v>207</v>
      </c>
      <c r="H15" s="51"/>
      <c r="I15" s="51" t="s">
        <v>371</v>
      </c>
      <c r="J15" s="51"/>
      <c r="K15" s="82"/>
      <c r="L15" s="102" t="s">
        <v>385</v>
      </c>
      <c r="M15" s="67">
        <v>3</v>
      </c>
      <c r="N15" s="67">
        <v>54</v>
      </c>
      <c r="O15" s="102">
        <v>83</v>
      </c>
      <c r="P15" s="68" t="s">
        <v>175</v>
      </c>
      <c r="Q15" s="63" t="s">
        <v>257</v>
      </c>
      <c r="R15" s="56"/>
      <c r="S15" s="61"/>
      <c r="T15" s="15" t="s">
        <v>353</v>
      </c>
      <c r="U15" s="64" t="s">
        <v>342</v>
      </c>
      <c r="V15" s="16" t="s">
        <v>403</v>
      </c>
      <c r="W15" s="59" t="s">
        <v>282</v>
      </c>
    </row>
    <row r="16" spans="1:23" ht="47.25" customHeight="1" x14ac:dyDescent="0.15">
      <c r="A16" s="77">
        <v>12</v>
      </c>
      <c r="B16" s="32" t="s">
        <v>27</v>
      </c>
      <c r="C16" s="102" t="s">
        <v>26</v>
      </c>
      <c r="D16" s="43" t="s">
        <v>183</v>
      </c>
      <c r="E16" s="102" t="s">
        <v>165</v>
      </c>
      <c r="F16" s="31"/>
      <c r="G16" s="51"/>
      <c r="H16" s="51" t="s">
        <v>364</v>
      </c>
      <c r="I16" s="82"/>
      <c r="J16" s="51" t="s">
        <v>391</v>
      </c>
      <c r="K16" s="51"/>
      <c r="L16" s="102" t="s">
        <v>393</v>
      </c>
      <c r="M16" s="36">
        <v>3</v>
      </c>
      <c r="N16" s="36">
        <v>54</v>
      </c>
      <c r="O16" s="102">
        <v>35</v>
      </c>
      <c r="P16" s="102" t="s">
        <v>176</v>
      </c>
      <c r="Q16" s="63" t="s">
        <v>258</v>
      </c>
      <c r="R16" s="56"/>
      <c r="S16" s="61"/>
      <c r="T16" s="15" t="s">
        <v>353</v>
      </c>
      <c r="U16" s="19" t="s">
        <v>348</v>
      </c>
      <c r="V16" s="16" t="s">
        <v>404</v>
      </c>
      <c r="W16" s="17" t="s">
        <v>282</v>
      </c>
    </row>
    <row r="17" spans="1:23" ht="47.25" customHeight="1" x14ac:dyDescent="0.15">
      <c r="A17" s="77">
        <v>13</v>
      </c>
      <c r="B17" s="32" t="s">
        <v>27</v>
      </c>
      <c r="C17" s="102" t="s">
        <v>26</v>
      </c>
      <c r="D17" s="43" t="s">
        <v>184</v>
      </c>
      <c r="E17" s="102" t="s">
        <v>166</v>
      </c>
      <c r="F17" s="32" t="s">
        <v>487</v>
      </c>
      <c r="G17" s="51"/>
      <c r="H17" s="51" t="s">
        <v>364</v>
      </c>
      <c r="I17" s="51"/>
      <c r="J17" s="51" t="s">
        <v>391</v>
      </c>
      <c r="K17" s="82"/>
      <c r="L17" s="102" t="s">
        <v>390</v>
      </c>
      <c r="M17" s="36">
        <v>3</v>
      </c>
      <c r="N17" s="36">
        <v>54</v>
      </c>
      <c r="O17" s="102">
        <v>35</v>
      </c>
      <c r="P17" s="102" t="s">
        <v>176</v>
      </c>
      <c r="Q17" s="63" t="s">
        <v>259</v>
      </c>
      <c r="R17" s="56"/>
      <c r="S17" s="61"/>
      <c r="T17" s="15" t="s">
        <v>353</v>
      </c>
      <c r="U17" s="19" t="s">
        <v>348</v>
      </c>
      <c r="V17" s="16" t="s">
        <v>404</v>
      </c>
      <c r="W17" s="17" t="s">
        <v>282</v>
      </c>
    </row>
    <row r="18" spans="1:23" ht="47.25" customHeight="1" x14ac:dyDescent="0.15">
      <c r="A18" s="77">
        <v>14</v>
      </c>
      <c r="B18" s="32" t="s">
        <v>27</v>
      </c>
      <c r="C18" s="102" t="s">
        <v>26</v>
      </c>
      <c r="D18" s="43" t="s">
        <v>185</v>
      </c>
      <c r="E18" s="148" t="s">
        <v>80</v>
      </c>
      <c r="F18" s="31" t="s">
        <v>485</v>
      </c>
      <c r="G18" s="82"/>
      <c r="H18" s="51" t="s">
        <v>364</v>
      </c>
      <c r="I18" s="82"/>
      <c r="J18" s="51" t="s">
        <v>391</v>
      </c>
      <c r="K18" s="82"/>
      <c r="L18" s="102" t="s">
        <v>374</v>
      </c>
      <c r="M18" s="36">
        <v>3</v>
      </c>
      <c r="N18" s="36">
        <v>54</v>
      </c>
      <c r="O18" s="102">
        <v>35</v>
      </c>
      <c r="P18" s="102" t="s">
        <v>176</v>
      </c>
      <c r="Q18" s="63" t="s">
        <v>260</v>
      </c>
      <c r="R18" s="56"/>
      <c r="S18" s="61"/>
      <c r="T18" s="15" t="s">
        <v>353</v>
      </c>
      <c r="U18" s="19" t="s">
        <v>348</v>
      </c>
      <c r="V18" s="16" t="s">
        <v>404</v>
      </c>
      <c r="W18" s="17" t="s">
        <v>282</v>
      </c>
    </row>
    <row r="19" spans="1:23" ht="47.25" customHeight="1" x14ac:dyDescent="0.15">
      <c r="A19" s="77">
        <v>15</v>
      </c>
      <c r="B19" s="32" t="s">
        <v>27</v>
      </c>
      <c r="C19" s="102" t="s">
        <v>26</v>
      </c>
      <c r="D19" s="43" t="s">
        <v>186</v>
      </c>
      <c r="E19" s="148"/>
      <c r="F19" s="32" t="s">
        <v>503</v>
      </c>
      <c r="G19" s="82"/>
      <c r="H19" s="51" t="s">
        <v>276</v>
      </c>
      <c r="I19" s="82"/>
      <c r="J19" s="51" t="s">
        <v>392</v>
      </c>
      <c r="K19" s="82"/>
      <c r="L19" s="102" t="s">
        <v>374</v>
      </c>
      <c r="M19" s="36">
        <v>3</v>
      </c>
      <c r="N19" s="36">
        <v>54</v>
      </c>
      <c r="O19" s="102">
        <v>35</v>
      </c>
      <c r="P19" s="102" t="s">
        <v>176</v>
      </c>
      <c r="Q19" s="63" t="s">
        <v>261</v>
      </c>
      <c r="R19" s="56"/>
      <c r="S19" s="61"/>
      <c r="T19" s="15" t="s">
        <v>353</v>
      </c>
      <c r="U19" s="19" t="s">
        <v>348</v>
      </c>
      <c r="V19" s="16" t="s">
        <v>404</v>
      </c>
      <c r="W19" s="17" t="s">
        <v>282</v>
      </c>
    </row>
    <row r="20" spans="1:23" ht="47.25" customHeight="1" x14ac:dyDescent="0.15">
      <c r="A20" s="77">
        <v>16</v>
      </c>
      <c r="B20" s="32" t="s">
        <v>27</v>
      </c>
      <c r="C20" s="102" t="s">
        <v>26</v>
      </c>
      <c r="D20" s="43" t="s">
        <v>187</v>
      </c>
      <c r="E20" s="102" t="s">
        <v>78</v>
      </c>
      <c r="F20" s="50"/>
      <c r="G20" s="82"/>
      <c r="H20" s="51" t="s">
        <v>364</v>
      </c>
      <c r="I20" s="51"/>
      <c r="J20" s="51" t="s">
        <v>391</v>
      </c>
      <c r="K20" s="82"/>
      <c r="L20" s="102" t="s">
        <v>376</v>
      </c>
      <c r="M20" s="36">
        <v>3</v>
      </c>
      <c r="N20" s="36">
        <v>54</v>
      </c>
      <c r="O20" s="102">
        <f>20+15</f>
        <v>35</v>
      </c>
      <c r="P20" s="102" t="s">
        <v>176</v>
      </c>
      <c r="Q20" s="63" t="s">
        <v>262</v>
      </c>
      <c r="R20" s="56"/>
      <c r="S20" s="61"/>
      <c r="T20" s="15" t="s">
        <v>353</v>
      </c>
      <c r="U20" s="19" t="s">
        <v>348</v>
      </c>
      <c r="V20" s="16" t="s">
        <v>404</v>
      </c>
      <c r="W20" s="17" t="s">
        <v>282</v>
      </c>
    </row>
    <row r="21" spans="1:23" ht="47.25" customHeight="1" x14ac:dyDescent="0.15">
      <c r="A21" s="77">
        <v>17</v>
      </c>
      <c r="B21" s="23" t="s">
        <v>27</v>
      </c>
      <c r="C21" s="32" t="s">
        <v>209</v>
      </c>
      <c r="D21" s="33" t="s">
        <v>201</v>
      </c>
      <c r="E21" s="145" t="s">
        <v>438</v>
      </c>
      <c r="F21" s="84" t="s">
        <v>16</v>
      </c>
      <c r="G21" s="51" t="s">
        <v>207</v>
      </c>
      <c r="H21" s="51"/>
      <c r="I21" s="51"/>
      <c r="J21" s="51"/>
      <c r="K21" s="51"/>
      <c r="L21" s="102" t="s">
        <v>386</v>
      </c>
      <c r="M21" s="36">
        <v>2</v>
      </c>
      <c r="N21" s="36">
        <v>36</v>
      </c>
      <c r="O21" s="102">
        <f>27+3</f>
        <v>30</v>
      </c>
      <c r="P21" s="102" t="s">
        <v>177</v>
      </c>
      <c r="Q21" s="63" t="s">
        <v>263</v>
      </c>
      <c r="R21" s="56"/>
      <c r="S21" s="61"/>
      <c r="T21" s="15" t="s">
        <v>353</v>
      </c>
      <c r="U21" s="19" t="s">
        <v>406</v>
      </c>
      <c r="V21" s="16" t="s">
        <v>405</v>
      </c>
      <c r="W21" s="17" t="s">
        <v>400</v>
      </c>
    </row>
    <row r="22" spans="1:23" ht="47.25" customHeight="1" x14ac:dyDescent="0.15">
      <c r="A22" s="77">
        <v>18</v>
      </c>
      <c r="B22" s="23" t="s">
        <v>27</v>
      </c>
      <c r="C22" s="32" t="s">
        <v>209</v>
      </c>
      <c r="D22" s="33" t="s">
        <v>188</v>
      </c>
      <c r="E22" s="146"/>
      <c r="F22" s="84" t="s">
        <v>16</v>
      </c>
      <c r="G22" s="51" t="s">
        <v>364</v>
      </c>
      <c r="H22" s="51"/>
      <c r="I22" s="82"/>
      <c r="J22" s="82"/>
      <c r="K22" s="82"/>
      <c r="L22" s="102" t="s">
        <v>386</v>
      </c>
      <c r="M22" s="36">
        <v>2</v>
      </c>
      <c r="N22" s="36">
        <v>36</v>
      </c>
      <c r="O22" s="102">
        <f t="shared" ref="O22:O24" si="1">27+3</f>
        <v>30</v>
      </c>
      <c r="P22" s="102" t="s">
        <v>177</v>
      </c>
      <c r="Q22" s="63" t="s">
        <v>264</v>
      </c>
      <c r="R22" s="56"/>
      <c r="S22" s="61"/>
      <c r="T22" s="15" t="s">
        <v>353</v>
      </c>
      <c r="U22" s="19" t="s">
        <v>406</v>
      </c>
      <c r="V22" s="16" t="s">
        <v>405</v>
      </c>
      <c r="W22" s="17" t="s">
        <v>400</v>
      </c>
    </row>
    <row r="23" spans="1:23" ht="47.25" customHeight="1" x14ac:dyDescent="0.15">
      <c r="A23" s="77">
        <v>19</v>
      </c>
      <c r="B23" s="23" t="s">
        <v>27</v>
      </c>
      <c r="C23" s="32" t="s">
        <v>209</v>
      </c>
      <c r="D23" s="33" t="s">
        <v>189</v>
      </c>
      <c r="E23" s="146"/>
      <c r="F23" s="84" t="s">
        <v>16</v>
      </c>
      <c r="G23" s="51" t="s">
        <v>288</v>
      </c>
      <c r="H23" s="51"/>
      <c r="I23" s="51"/>
      <c r="J23" s="82"/>
      <c r="K23" s="51"/>
      <c r="L23" s="102" t="s">
        <v>386</v>
      </c>
      <c r="M23" s="36">
        <v>2</v>
      </c>
      <c r="N23" s="36">
        <v>36</v>
      </c>
      <c r="O23" s="102">
        <f>28+3</f>
        <v>31</v>
      </c>
      <c r="P23" s="102" t="s">
        <v>177</v>
      </c>
      <c r="Q23" s="63" t="s">
        <v>265</v>
      </c>
      <c r="R23" s="56"/>
      <c r="S23" s="61"/>
      <c r="T23" s="15" t="s">
        <v>353</v>
      </c>
      <c r="U23" s="19" t="s">
        <v>406</v>
      </c>
      <c r="V23" s="16" t="s">
        <v>405</v>
      </c>
      <c r="W23" s="17" t="s">
        <v>400</v>
      </c>
    </row>
    <row r="24" spans="1:23" ht="66" customHeight="1" x14ac:dyDescent="0.15">
      <c r="A24" s="77">
        <v>20</v>
      </c>
      <c r="B24" s="23" t="s">
        <v>27</v>
      </c>
      <c r="C24" s="32" t="s">
        <v>209</v>
      </c>
      <c r="D24" s="33" t="s">
        <v>190</v>
      </c>
      <c r="E24" s="147"/>
      <c r="F24" s="84" t="s">
        <v>16</v>
      </c>
      <c r="G24" s="51" t="s">
        <v>380</v>
      </c>
      <c r="H24" s="51"/>
      <c r="I24" s="82"/>
      <c r="J24" s="51"/>
      <c r="K24" s="82"/>
      <c r="L24" s="102" t="s">
        <v>386</v>
      </c>
      <c r="M24" s="36">
        <v>2</v>
      </c>
      <c r="N24" s="36">
        <v>36</v>
      </c>
      <c r="O24" s="102">
        <f t="shared" si="1"/>
        <v>30</v>
      </c>
      <c r="P24" s="102" t="s">
        <v>177</v>
      </c>
      <c r="Q24" s="63" t="s">
        <v>266</v>
      </c>
      <c r="R24" s="56"/>
      <c r="S24" s="61"/>
      <c r="T24" s="15" t="s">
        <v>353</v>
      </c>
      <c r="U24" s="19" t="s">
        <v>406</v>
      </c>
      <c r="V24" s="16" t="s">
        <v>405</v>
      </c>
      <c r="W24" s="17" t="s">
        <v>400</v>
      </c>
    </row>
    <row r="25" spans="1:23" ht="47.25" customHeight="1" x14ac:dyDescent="0.15">
      <c r="A25" s="77">
        <v>21</v>
      </c>
      <c r="B25" s="23" t="s">
        <v>27</v>
      </c>
      <c r="C25" s="32" t="s">
        <v>209</v>
      </c>
      <c r="D25" s="33" t="s">
        <v>413</v>
      </c>
      <c r="E25" s="146" t="s">
        <v>437</v>
      </c>
      <c r="F25" s="84" t="s">
        <v>16</v>
      </c>
      <c r="G25" s="51" t="s">
        <v>364</v>
      </c>
      <c r="H25" s="51"/>
      <c r="I25" s="82"/>
      <c r="J25" s="51"/>
      <c r="K25" s="82"/>
      <c r="L25" s="102" t="s">
        <v>415</v>
      </c>
      <c r="M25" s="36">
        <v>2</v>
      </c>
      <c r="N25" s="36">
        <v>36</v>
      </c>
      <c r="O25" s="102">
        <f>28+3</f>
        <v>31</v>
      </c>
      <c r="P25" s="102" t="s">
        <v>177</v>
      </c>
      <c r="Q25" s="63" t="s">
        <v>267</v>
      </c>
      <c r="R25" s="56"/>
      <c r="S25" s="61"/>
      <c r="T25" s="15" t="s">
        <v>353</v>
      </c>
      <c r="U25" s="19" t="s">
        <v>406</v>
      </c>
      <c r="V25" s="16" t="s">
        <v>405</v>
      </c>
      <c r="W25" s="17" t="s">
        <v>400</v>
      </c>
    </row>
    <row r="26" spans="1:23" ht="47.25" customHeight="1" x14ac:dyDescent="0.15">
      <c r="A26" s="77">
        <v>22</v>
      </c>
      <c r="B26" s="23" t="s">
        <v>27</v>
      </c>
      <c r="C26" s="32" t="s">
        <v>209</v>
      </c>
      <c r="D26" s="33" t="s">
        <v>414</v>
      </c>
      <c r="E26" s="147"/>
      <c r="F26" s="84" t="s">
        <v>16</v>
      </c>
      <c r="G26" s="51" t="s">
        <v>288</v>
      </c>
      <c r="H26" s="51"/>
      <c r="I26" s="82"/>
      <c r="J26" s="51"/>
      <c r="K26" s="82"/>
      <c r="L26" s="102" t="s">
        <v>415</v>
      </c>
      <c r="M26" s="36">
        <v>2</v>
      </c>
      <c r="N26" s="36">
        <v>36</v>
      </c>
      <c r="O26" s="102">
        <f>28+3</f>
        <v>31</v>
      </c>
      <c r="P26" s="102" t="s">
        <v>177</v>
      </c>
      <c r="Q26" s="63" t="s">
        <v>268</v>
      </c>
      <c r="R26" s="56"/>
      <c r="S26" s="61"/>
      <c r="T26" s="15" t="s">
        <v>353</v>
      </c>
      <c r="U26" s="19" t="s">
        <v>406</v>
      </c>
      <c r="V26" s="16" t="s">
        <v>405</v>
      </c>
      <c r="W26" s="17" t="s">
        <v>400</v>
      </c>
    </row>
    <row r="27" spans="1:23" ht="47.25" customHeight="1" thickBot="1" x14ac:dyDescent="0.2">
      <c r="A27" s="97">
        <v>23</v>
      </c>
      <c r="B27" s="106" t="s">
        <v>27</v>
      </c>
      <c r="C27" s="70" t="s">
        <v>198</v>
      </c>
      <c r="D27" s="96" t="s">
        <v>191</v>
      </c>
      <c r="E27" s="70" t="s">
        <v>436</v>
      </c>
      <c r="F27" s="70" t="s">
        <v>485</v>
      </c>
      <c r="G27" s="48" t="s">
        <v>389</v>
      </c>
      <c r="H27" s="48"/>
      <c r="I27" s="48" t="s">
        <v>288</v>
      </c>
      <c r="J27" s="48"/>
      <c r="K27" s="100"/>
      <c r="L27" s="70" t="s">
        <v>441</v>
      </c>
      <c r="M27" s="71">
        <v>3</v>
      </c>
      <c r="N27" s="71">
        <v>54</v>
      </c>
      <c r="O27" s="72">
        <v>125</v>
      </c>
      <c r="P27" s="72" t="s">
        <v>178</v>
      </c>
      <c r="Q27" s="73" t="s">
        <v>269</v>
      </c>
      <c r="R27" s="57"/>
      <c r="S27" s="61"/>
      <c r="T27" s="18" t="s">
        <v>353</v>
      </c>
      <c r="U27" s="74" t="s">
        <v>409</v>
      </c>
      <c r="V27" s="75" t="s">
        <v>399</v>
      </c>
      <c r="W27" s="22" t="s">
        <v>286</v>
      </c>
    </row>
  </sheetData>
  <autoFilter ref="A4:W27" xr:uid="{00000000-0009-0000-0000-000001000000}"/>
  <mergeCells count="28">
    <mergeCell ref="E21:E24"/>
    <mergeCell ref="E25:E26"/>
    <mergeCell ref="A1:W1"/>
    <mergeCell ref="A2:R2"/>
    <mergeCell ref="T2:W2"/>
    <mergeCell ref="A3:A4"/>
    <mergeCell ref="B3:B4"/>
    <mergeCell ref="C3:C4"/>
    <mergeCell ref="D3:D4"/>
    <mergeCell ref="E3:E4"/>
    <mergeCell ref="G3:G4"/>
    <mergeCell ref="T3:W3"/>
    <mergeCell ref="Q3:Q4"/>
    <mergeCell ref="R3:R4"/>
    <mergeCell ref="E18:E19"/>
    <mergeCell ref="N3:N4"/>
    <mergeCell ref="G9:K9"/>
    <mergeCell ref="G10:K10"/>
    <mergeCell ref="O3:O4"/>
    <mergeCell ref="P3:P4"/>
    <mergeCell ref="H3:H4"/>
    <mergeCell ref="I3:I4"/>
    <mergeCell ref="J3:J4"/>
    <mergeCell ref="K3:K4"/>
    <mergeCell ref="L3:L4"/>
    <mergeCell ref="M3:M4"/>
    <mergeCell ref="F3:F4"/>
    <mergeCell ref="G8:K8"/>
  </mergeCells>
  <phoneticPr fontId="1" type="noConversion"/>
  <conditionalFormatting sqref="D7">
    <cfRule type="duplicateValues" dxfId="17" priority="7"/>
  </conditionalFormatting>
  <conditionalFormatting sqref="D8:D10 D6">
    <cfRule type="duplicateValues" dxfId="16" priority="6"/>
  </conditionalFormatting>
  <conditionalFormatting sqref="D11">
    <cfRule type="duplicateValues" dxfId="15" priority="5"/>
  </conditionalFormatting>
  <conditionalFormatting sqref="D27 D14:D15">
    <cfRule type="duplicateValues" dxfId="14" priority="4"/>
  </conditionalFormatting>
  <conditionalFormatting sqref="D8">
    <cfRule type="duplicateValues" dxfId="13" priority="3"/>
  </conditionalFormatting>
  <conditionalFormatting sqref="D8:D9">
    <cfRule type="duplicateValues" dxfId="12" priority="2"/>
  </conditionalFormatting>
  <conditionalFormatting sqref="D16:D20 D12:D13">
    <cfRule type="duplicateValues" dxfId="11" priority="8"/>
  </conditionalFormatting>
  <conditionalFormatting sqref="E16:E21 E11 E5:E7 E27">
    <cfRule type="duplicateValues" dxfId="10" priority="9"/>
  </conditionalFormatting>
  <conditionalFormatting sqref="P8:P9">
    <cfRule type="duplicateValues" dxfId="9" priority="1"/>
  </conditionalFormatting>
  <conditionalFormatting sqref="F27">
    <cfRule type="duplicateValues" dxfId="8" priority="31"/>
  </conditionalFormatting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D1FAB-DC6C-4547-BB4B-39D95B2EEF53}">
  <dimension ref="A1:W28"/>
  <sheetViews>
    <sheetView zoomScale="80" zoomScaleNormal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F10" sqref="F10"/>
    </sheetView>
  </sheetViews>
  <sheetFormatPr defaultColWidth="9" defaultRowHeight="13.5" x14ac:dyDescent="0.15"/>
  <cols>
    <col min="1" max="1" width="5.125" style="7" customWidth="1"/>
    <col min="2" max="2" width="8.625" style="6" customWidth="1"/>
    <col min="3" max="3" width="11" style="7" customWidth="1"/>
    <col min="4" max="4" width="27.5" style="7" customWidth="1"/>
    <col min="5" max="6" width="17.625" style="9" customWidth="1"/>
    <col min="7" max="7" width="12.125" style="5" customWidth="1"/>
    <col min="8" max="8" width="11.75" style="7" customWidth="1"/>
    <col min="9" max="9" width="13.375" style="7" customWidth="1"/>
    <col min="10" max="10" width="11.5" style="7" customWidth="1"/>
    <col min="11" max="11" width="11.375" style="6" customWidth="1"/>
    <col min="12" max="12" width="22" style="7" customWidth="1"/>
    <col min="13" max="13" width="6.5" style="7" customWidth="1"/>
    <col min="14" max="14" width="9" style="7" customWidth="1"/>
    <col min="15" max="15" width="5.75" style="7" customWidth="1"/>
    <col min="16" max="17" width="9" style="7"/>
    <col min="18" max="18" width="10.75" style="7" customWidth="1"/>
    <col min="19" max="19" width="2.625" style="7" customWidth="1"/>
    <col min="20" max="22" width="9" style="7"/>
    <col min="23" max="23" width="12.75" style="7" customWidth="1"/>
    <col min="24" max="16384" width="9" style="7"/>
  </cols>
  <sheetData>
    <row r="1" spans="1:23" s="10" customFormat="1" ht="23.25" customHeight="1" thickBot="1" x14ac:dyDescent="0.2">
      <c r="A1" s="130" t="s">
        <v>279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</row>
    <row r="2" spans="1:23" s="10" customFormat="1" ht="104.25" customHeight="1" thickBot="1" x14ac:dyDescent="0.2">
      <c r="A2" s="137" t="s">
        <v>450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  <c r="Q2" s="139"/>
      <c r="R2" s="140"/>
      <c r="T2" s="159" t="s">
        <v>277</v>
      </c>
      <c r="U2" s="160"/>
      <c r="V2" s="160"/>
      <c r="W2" s="161"/>
    </row>
    <row r="3" spans="1:23" s="2" customFormat="1" ht="16.5" customHeight="1" x14ac:dyDescent="0.15">
      <c r="A3" s="141" t="s">
        <v>0</v>
      </c>
      <c r="B3" s="143" t="s">
        <v>1</v>
      </c>
      <c r="C3" s="128" t="s">
        <v>2</v>
      </c>
      <c r="D3" s="128" t="s">
        <v>3</v>
      </c>
      <c r="E3" s="128" t="s">
        <v>13</v>
      </c>
      <c r="F3" s="155" t="s">
        <v>452</v>
      </c>
      <c r="G3" s="135" t="s">
        <v>7</v>
      </c>
      <c r="H3" s="135" t="s">
        <v>8</v>
      </c>
      <c r="I3" s="135" t="s">
        <v>9</v>
      </c>
      <c r="J3" s="135" t="s">
        <v>10</v>
      </c>
      <c r="K3" s="135" t="s">
        <v>11</v>
      </c>
      <c r="L3" s="128" t="s">
        <v>12</v>
      </c>
      <c r="M3" s="128" t="s">
        <v>4</v>
      </c>
      <c r="N3" s="128" t="s">
        <v>5</v>
      </c>
      <c r="O3" s="128" t="s">
        <v>398</v>
      </c>
      <c r="P3" s="128" t="s">
        <v>19</v>
      </c>
      <c r="Q3" s="128" t="s">
        <v>20</v>
      </c>
      <c r="R3" s="149" t="s">
        <v>6</v>
      </c>
      <c r="T3" s="132" t="s">
        <v>278</v>
      </c>
      <c r="U3" s="133"/>
      <c r="V3" s="133"/>
      <c r="W3" s="134"/>
    </row>
    <row r="4" spans="1:23" ht="42.75" customHeight="1" x14ac:dyDescent="0.15">
      <c r="A4" s="142"/>
      <c r="B4" s="144"/>
      <c r="C4" s="129"/>
      <c r="D4" s="129"/>
      <c r="E4" s="129"/>
      <c r="F4" s="156"/>
      <c r="G4" s="136"/>
      <c r="H4" s="136"/>
      <c r="I4" s="136"/>
      <c r="J4" s="136"/>
      <c r="K4" s="136"/>
      <c r="L4" s="129"/>
      <c r="M4" s="129"/>
      <c r="N4" s="129"/>
      <c r="O4" s="129"/>
      <c r="P4" s="129"/>
      <c r="Q4" s="129"/>
      <c r="R4" s="150"/>
      <c r="T4" s="12" t="s">
        <v>14</v>
      </c>
      <c r="U4" s="1" t="s">
        <v>18</v>
      </c>
      <c r="V4" s="13" t="s">
        <v>15</v>
      </c>
      <c r="W4" s="14" t="s">
        <v>17</v>
      </c>
    </row>
    <row r="5" spans="1:23" ht="48.75" customHeight="1" x14ac:dyDescent="0.15">
      <c r="A5" s="77">
        <v>1</v>
      </c>
      <c r="B5" s="78" t="s">
        <v>22</v>
      </c>
      <c r="C5" s="23" t="s">
        <v>68</v>
      </c>
      <c r="D5" s="33" t="s">
        <v>120</v>
      </c>
      <c r="E5" s="23" t="s">
        <v>24</v>
      </c>
      <c r="F5" s="84" t="s">
        <v>16</v>
      </c>
      <c r="G5" s="151" t="s">
        <v>313</v>
      </c>
      <c r="H5" s="151"/>
      <c r="I5" s="151"/>
      <c r="J5" s="151"/>
      <c r="K5" s="151"/>
      <c r="L5" s="102" t="s">
        <v>16</v>
      </c>
      <c r="M5" s="107">
        <v>2</v>
      </c>
      <c r="N5" s="107" t="s">
        <v>300</v>
      </c>
      <c r="O5" s="109"/>
      <c r="P5" s="29" t="s">
        <v>295</v>
      </c>
      <c r="Q5" s="69"/>
      <c r="R5" s="79"/>
      <c r="T5" s="15" t="s">
        <v>16</v>
      </c>
      <c r="U5" s="19" t="s">
        <v>16</v>
      </c>
      <c r="V5" s="16" t="s">
        <v>16</v>
      </c>
      <c r="W5" s="17" t="s">
        <v>16</v>
      </c>
    </row>
    <row r="6" spans="1:23" ht="48.75" customHeight="1" x14ac:dyDescent="0.15">
      <c r="A6" s="77">
        <v>2</v>
      </c>
      <c r="B6" s="80" t="s">
        <v>22</v>
      </c>
      <c r="C6" s="23" t="s">
        <v>68</v>
      </c>
      <c r="D6" s="43" t="s">
        <v>134</v>
      </c>
      <c r="E6" s="23" t="s">
        <v>24</v>
      </c>
      <c r="F6" s="84" t="s">
        <v>16</v>
      </c>
      <c r="G6" s="151" t="s">
        <v>313</v>
      </c>
      <c r="H6" s="151"/>
      <c r="I6" s="151"/>
      <c r="J6" s="151"/>
      <c r="K6" s="151"/>
      <c r="L6" s="102" t="s">
        <v>16</v>
      </c>
      <c r="M6" s="108">
        <v>1</v>
      </c>
      <c r="N6" s="108" t="s">
        <v>301</v>
      </c>
      <c r="O6" s="11"/>
      <c r="P6" s="30" t="s">
        <v>88</v>
      </c>
      <c r="Q6" s="63"/>
      <c r="R6" s="79"/>
      <c r="T6" s="15" t="s">
        <v>16</v>
      </c>
      <c r="U6" s="19" t="s">
        <v>16</v>
      </c>
      <c r="V6" s="16" t="s">
        <v>16</v>
      </c>
      <c r="W6" s="17" t="s">
        <v>16</v>
      </c>
    </row>
    <row r="7" spans="1:23" ht="48.75" customHeight="1" x14ac:dyDescent="0.15">
      <c r="A7" s="77">
        <v>3</v>
      </c>
      <c r="B7" s="80" t="s">
        <v>22</v>
      </c>
      <c r="C7" s="23" t="s">
        <v>68</v>
      </c>
      <c r="D7" s="34" t="s">
        <v>180</v>
      </c>
      <c r="E7" s="23" t="s">
        <v>24</v>
      </c>
      <c r="F7" s="84" t="s">
        <v>16</v>
      </c>
      <c r="G7" s="151" t="s">
        <v>313</v>
      </c>
      <c r="H7" s="151"/>
      <c r="I7" s="151"/>
      <c r="J7" s="151"/>
      <c r="K7" s="151"/>
      <c r="L7" s="102" t="s">
        <v>16</v>
      </c>
      <c r="M7" s="108">
        <v>1</v>
      </c>
      <c r="N7" s="108" t="s">
        <v>302</v>
      </c>
      <c r="O7" s="11"/>
      <c r="P7" s="30" t="s">
        <v>296</v>
      </c>
      <c r="Q7" s="63"/>
      <c r="R7" s="79"/>
      <c r="T7" s="15" t="s">
        <v>16</v>
      </c>
      <c r="U7" s="19" t="s">
        <v>16</v>
      </c>
      <c r="V7" s="16" t="s">
        <v>16</v>
      </c>
      <c r="W7" s="17" t="s">
        <v>16</v>
      </c>
    </row>
    <row r="8" spans="1:23" ht="48.75" customHeight="1" x14ac:dyDescent="0.15">
      <c r="A8" s="77">
        <v>4</v>
      </c>
      <c r="B8" s="81" t="s">
        <v>22</v>
      </c>
      <c r="C8" s="23" t="s">
        <v>68</v>
      </c>
      <c r="D8" s="34" t="s">
        <v>293</v>
      </c>
      <c r="E8" s="23" t="s">
        <v>312</v>
      </c>
      <c r="F8" s="84" t="s">
        <v>16</v>
      </c>
      <c r="G8" s="25"/>
      <c r="H8" s="25"/>
      <c r="I8" s="25"/>
      <c r="J8" s="24"/>
      <c r="K8" s="24"/>
      <c r="L8" s="102" t="s">
        <v>203</v>
      </c>
      <c r="M8" s="107">
        <v>4</v>
      </c>
      <c r="N8" s="107" t="s">
        <v>294</v>
      </c>
      <c r="O8" s="109"/>
      <c r="P8" s="29" t="s">
        <v>292</v>
      </c>
      <c r="Q8" s="69"/>
      <c r="R8" s="79"/>
      <c r="T8" s="15" t="s">
        <v>16</v>
      </c>
      <c r="U8" s="19" t="s">
        <v>16</v>
      </c>
      <c r="V8" s="16" t="s">
        <v>16</v>
      </c>
      <c r="W8" s="17" t="s">
        <v>16</v>
      </c>
    </row>
    <row r="9" spans="1:23" ht="48.75" customHeight="1" x14ac:dyDescent="0.15">
      <c r="A9" s="77">
        <v>5</v>
      </c>
      <c r="B9" s="78" t="s">
        <v>22</v>
      </c>
      <c r="C9" s="23" t="s">
        <v>68</v>
      </c>
      <c r="D9" s="33" t="s">
        <v>69</v>
      </c>
      <c r="E9" s="23" t="s">
        <v>25</v>
      </c>
      <c r="F9" s="84" t="s">
        <v>16</v>
      </c>
      <c r="G9" s="24"/>
      <c r="H9" s="25"/>
      <c r="I9" s="24"/>
      <c r="J9" s="51" t="s">
        <v>288</v>
      </c>
      <c r="K9" s="24"/>
      <c r="L9" s="102" t="s">
        <v>16</v>
      </c>
      <c r="M9" s="107">
        <v>1</v>
      </c>
      <c r="N9" s="107">
        <v>36</v>
      </c>
      <c r="O9" s="109"/>
      <c r="P9" s="29" t="s">
        <v>291</v>
      </c>
      <c r="Q9" s="69"/>
      <c r="R9" s="79"/>
      <c r="T9" s="15" t="s">
        <v>16</v>
      </c>
      <c r="U9" s="19" t="s">
        <v>16</v>
      </c>
      <c r="V9" s="16" t="s">
        <v>16</v>
      </c>
      <c r="W9" s="17" t="s">
        <v>16</v>
      </c>
    </row>
    <row r="10" spans="1:23" ht="48.75" customHeight="1" x14ac:dyDescent="0.15">
      <c r="A10" s="77">
        <v>6</v>
      </c>
      <c r="B10" s="80" t="s">
        <v>22</v>
      </c>
      <c r="C10" s="23" t="s">
        <v>68</v>
      </c>
      <c r="D10" s="34" t="s">
        <v>317</v>
      </c>
      <c r="E10" s="23" t="s">
        <v>289</v>
      </c>
      <c r="F10" s="84" t="s">
        <v>16</v>
      </c>
      <c r="G10" s="25" t="s">
        <v>276</v>
      </c>
      <c r="H10" s="25"/>
      <c r="I10" s="25"/>
      <c r="J10" s="24"/>
      <c r="K10" s="24"/>
      <c r="L10" s="102" t="s">
        <v>203</v>
      </c>
      <c r="M10" s="107">
        <v>2</v>
      </c>
      <c r="N10" s="107">
        <v>36</v>
      </c>
      <c r="O10" s="11"/>
      <c r="P10" s="30" t="s">
        <v>290</v>
      </c>
      <c r="Q10" s="63"/>
      <c r="R10" s="79"/>
      <c r="T10" s="15" t="s">
        <v>280</v>
      </c>
      <c r="U10" s="19" t="s">
        <v>287</v>
      </c>
      <c r="V10" s="47" t="s">
        <v>343</v>
      </c>
      <c r="W10" s="17" t="s">
        <v>344</v>
      </c>
    </row>
    <row r="11" spans="1:23" ht="48.75" customHeight="1" x14ac:dyDescent="0.15">
      <c r="A11" s="77">
        <v>7</v>
      </c>
      <c r="B11" s="80" t="s">
        <v>22</v>
      </c>
      <c r="C11" s="23" t="s">
        <v>68</v>
      </c>
      <c r="D11" s="34" t="s">
        <v>318</v>
      </c>
      <c r="E11" s="23" t="s">
        <v>289</v>
      </c>
      <c r="F11" s="84" t="s">
        <v>16</v>
      </c>
      <c r="G11" s="25" t="s">
        <v>288</v>
      </c>
      <c r="H11" s="25"/>
      <c r="I11" s="25"/>
      <c r="J11" s="24"/>
      <c r="K11" s="24"/>
      <c r="L11" s="102" t="s">
        <v>203</v>
      </c>
      <c r="M11" s="107">
        <v>2</v>
      </c>
      <c r="N11" s="107">
        <v>36</v>
      </c>
      <c r="O11" s="11"/>
      <c r="P11" s="30" t="s">
        <v>290</v>
      </c>
      <c r="Q11" s="63"/>
      <c r="R11" s="79"/>
      <c r="T11" s="15" t="s">
        <v>280</v>
      </c>
      <c r="U11" s="19" t="s">
        <v>287</v>
      </c>
      <c r="V11" s="47" t="s">
        <v>343</v>
      </c>
      <c r="W11" s="17" t="s">
        <v>344</v>
      </c>
    </row>
    <row r="12" spans="1:23" ht="48.75" customHeight="1" x14ac:dyDescent="0.15">
      <c r="A12" s="77">
        <v>8</v>
      </c>
      <c r="B12" s="80" t="s">
        <v>22</v>
      </c>
      <c r="C12" s="23" t="s">
        <v>68</v>
      </c>
      <c r="D12" s="43" t="s">
        <v>298</v>
      </c>
      <c r="E12" s="32" t="s">
        <v>299</v>
      </c>
      <c r="F12" s="84" t="s">
        <v>16</v>
      </c>
      <c r="G12" s="25"/>
      <c r="H12" s="25"/>
      <c r="I12" s="25"/>
      <c r="J12" s="24"/>
      <c r="K12" s="51" t="s">
        <v>420</v>
      </c>
      <c r="L12" s="102" t="s">
        <v>203</v>
      </c>
      <c r="M12" s="108">
        <v>2</v>
      </c>
      <c r="N12" s="108" t="s">
        <v>301</v>
      </c>
      <c r="O12" s="11"/>
      <c r="P12" s="30" t="s">
        <v>297</v>
      </c>
      <c r="Q12" s="63"/>
      <c r="R12" s="79"/>
      <c r="T12" s="15" t="s">
        <v>16</v>
      </c>
      <c r="U12" s="19" t="s">
        <v>16</v>
      </c>
      <c r="V12" s="16" t="s">
        <v>16</v>
      </c>
      <c r="W12" s="17" t="s">
        <v>16</v>
      </c>
    </row>
    <row r="13" spans="1:23" ht="48.75" customHeight="1" x14ac:dyDescent="0.15">
      <c r="A13" s="77">
        <v>9</v>
      </c>
      <c r="B13" s="80" t="s">
        <v>22</v>
      </c>
      <c r="C13" s="23" t="s">
        <v>68</v>
      </c>
      <c r="D13" s="43" t="s">
        <v>345</v>
      </c>
      <c r="E13" s="32" t="s">
        <v>163</v>
      </c>
      <c r="F13" s="84" t="s">
        <v>16</v>
      </c>
      <c r="G13" s="25"/>
      <c r="H13" s="25"/>
      <c r="I13" s="25" t="s">
        <v>363</v>
      </c>
      <c r="J13" s="24"/>
      <c r="K13" s="24"/>
      <c r="L13" s="102" t="s">
        <v>203</v>
      </c>
      <c r="M13" s="108">
        <v>1</v>
      </c>
      <c r="N13" s="108">
        <v>18</v>
      </c>
      <c r="O13" s="11"/>
      <c r="P13" s="30" t="s">
        <v>349</v>
      </c>
      <c r="Q13" s="63"/>
      <c r="R13" s="79"/>
      <c r="T13" s="15" t="s">
        <v>16</v>
      </c>
      <c r="U13" s="19" t="s">
        <v>16</v>
      </c>
      <c r="V13" s="16" t="s">
        <v>16</v>
      </c>
      <c r="W13" s="17" t="s">
        <v>16</v>
      </c>
    </row>
    <row r="14" spans="1:23" ht="48.75" customHeight="1" x14ac:dyDescent="0.15">
      <c r="A14" s="77">
        <v>10</v>
      </c>
      <c r="B14" s="80" t="s">
        <v>22</v>
      </c>
      <c r="C14" s="23" t="s">
        <v>68</v>
      </c>
      <c r="D14" s="43" t="s">
        <v>346</v>
      </c>
      <c r="E14" s="32" t="s">
        <v>163</v>
      </c>
      <c r="F14" s="84" t="s">
        <v>16</v>
      </c>
      <c r="G14" s="25"/>
      <c r="H14" s="25" t="s">
        <v>364</v>
      </c>
      <c r="I14" s="25"/>
      <c r="J14" s="51" t="s">
        <v>365</v>
      </c>
      <c r="K14" s="24"/>
      <c r="L14" s="102" t="s">
        <v>203</v>
      </c>
      <c r="M14" s="108">
        <v>3</v>
      </c>
      <c r="N14" s="108">
        <v>54</v>
      </c>
      <c r="O14" s="11"/>
      <c r="P14" s="30" t="s">
        <v>350</v>
      </c>
      <c r="Q14" s="63"/>
      <c r="R14" s="79"/>
      <c r="T14" s="15" t="s">
        <v>280</v>
      </c>
      <c r="U14" s="19" t="s">
        <v>348</v>
      </c>
      <c r="V14" s="47" t="s">
        <v>347</v>
      </c>
      <c r="W14" s="17" t="s">
        <v>344</v>
      </c>
    </row>
    <row r="15" spans="1:23" ht="48.75" customHeight="1" x14ac:dyDescent="0.15">
      <c r="A15" s="77">
        <v>11</v>
      </c>
      <c r="B15" s="80" t="s">
        <v>22</v>
      </c>
      <c r="C15" s="102" t="s">
        <v>28</v>
      </c>
      <c r="D15" s="43" t="s">
        <v>270</v>
      </c>
      <c r="E15" s="102" t="s">
        <v>303</v>
      </c>
      <c r="F15" s="84" t="s">
        <v>16</v>
      </c>
      <c r="G15" s="25"/>
      <c r="H15" s="25"/>
      <c r="I15" s="25"/>
      <c r="J15" s="24"/>
      <c r="K15" s="24"/>
      <c r="L15" s="102" t="s">
        <v>203</v>
      </c>
      <c r="M15" s="108">
        <v>2</v>
      </c>
      <c r="N15" s="108">
        <v>36</v>
      </c>
      <c r="O15" s="11"/>
      <c r="P15" s="30" t="s">
        <v>307</v>
      </c>
      <c r="Q15" s="63"/>
      <c r="R15" s="79"/>
      <c r="T15" s="15" t="s">
        <v>280</v>
      </c>
      <c r="U15" s="19" t="s">
        <v>409</v>
      </c>
      <c r="V15" s="16" t="s">
        <v>399</v>
      </c>
      <c r="W15" s="17" t="s">
        <v>282</v>
      </c>
    </row>
    <row r="16" spans="1:23" ht="48.75" customHeight="1" x14ac:dyDescent="0.15">
      <c r="A16" s="77">
        <v>12</v>
      </c>
      <c r="B16" s="80" t="s">
        <v>22</v>
      </c>
      <c r="C16" s="102" t="s">
        <v>28</v>
      </c>
      <c r="D16" s="43" t="s">
        <v>271</v>
      </c>
      <c r="E16" s="102" t="s">
        <v>306</v>
      </c>
      <c r="F16" s="84" t="s">
        <v>16</v>
      </c>
      <c r="G16" s="51" t="s">
        <v>207</v>
      </c>
      <c r="H16" s="51"/>
      <c r="I16" s="51" t="s">
        <v>337</v>
      </c>
      <c r="J16" s="51"/>
      <c r="K16" s="51" t="s">
        <v>339</v>
      </c>
      <c r="L16" s="102" t="s">
        <v>203</v>
      </c>
      <c r="M16" s="108">
        <v>5</v>
      </c>
      <c r="N16" s="108">
        <v>90</v>
      </c>
      <c r="O16" s="11"/>
      <c r="P16" s="30" t="s">
        <v>304</v>
      </c>
      <c r="Q16" s="63"/>
      <c r="R16" s="79"/>
      <c r="T16" s="15" t="s">
        <v>280</v>
      </c>
      <c r="U16" s="23" t="s">
        <v>281</v>
      </c>
      <c r="V16" s="16" t="s">
        <v>283</v>
      </c>
      <c r="W16" s="17" t="s">
        <v>286</v>
      </c>
    </row>
    <row r="17" spans="1:23" ht="48.75" customHeight="1" x14ac:dyDescent="0.15">
      <c r="A17" s="77">
        <v>13</v>
      </c>
      <c r="B17" s="80" t="s">
        <v>22</v>
      </c>
      <c r="C17" s="102" t="s">
        <v>28</v>
      </c>
      <c r="D17" s="43" t="s">
        <v>272</v>
      </c>
      <c r="E17" s="102" t="s">
        <v>306</v>
      </c>
      <c r="F17" s="84" t="s">
        <v>16</v>
      </c>
      <c r="G17" s="51"/>
      <c r="H17" s="51" t="s">
        <v>338</v>
      </c>
      <c r="I17" s="51"/>
      <c r="J17" s="51" t="s">
        <v>337</v>
      </c>
      <c r="K17" s="51"/>
      <c r="L17" s="102" t="s">
        <v>203</v>
      </c>
      <c r="M17" s="108">
        <v>3</v>
      </c>
      <c r="N17" s="108">
        <v>54</v>
      </c>
      <c r="O17" s="11"/>
      <c r="P17" s="30" t="s">
        <v>305</v>
      </c>
      <c r="Q17" s="63"/>
      <c r="R17" s="79"/>
      <c r="T17" s="15" t="s">
        <v>280</v>
      </c>
      <c r="U17" s="23" t="s">
        <v>342</v>
      </c>
      <c r="V17" s="16" t="s">
        <v>341</v>
      </c>
      <c r="W17" s="17" t="s">
        <v>286</v>
      </c>
    </row>
    <row r="18" spans="1:23" ht="48.75" customHeight="1" x14ac:dyDescent="0.15">
      <c r="A18" s="77">
        <v>14</v>
      </c>
      <c r="B18" s="80" t="s">
        <v>22</v>
      </c>
      <c r="C18" s="102" t="s">
        <v>28</v>
      </c>
      <c r="D18" s="83" t="s">
        <v>320</v>
      </c>
      <c r="E18" s="102" t="s">
        <v>31</v>
      </c>
      <c r="F18" s="31"/>
      <c r="G18" s="24"/>
      <c r="H18" s="25" t="s">
        <v>288</v>
      </c>
      <c r="I18" s="24"/>
      <c r="J18" s="25" t="s">
        <v>338</v>
      </c>
      <c r="K18" s="24"/>
      <c r="L18" s="32" t="s">
        <v>370</v>
      </c>
      <c r="M18" s="108">
        <v>3</v>
      </c>
      <c r="N18" s="108">
        <v>54</v>
      </c>
      <c r="O18" s="11">
        <v>71</v>
      </c>
      <c r="P18" s="30" t="s">
        <v>310</v>
      </c>
      <c r="Q18" s="63"/>
      <c r="R18" s="79"/>
      <c r="T18" s="15" t="s">
        <v>353</v>
      </c>
      <c r="U18" s="19" t="s">
        <v>408</v>
      </c>
      <c r="V18" s="16" t="s">
        <v>405</v>
      </c>
      <c r="W18" s="17" t="s">
        <v>282</v>
      </c>
    </row>
    <row r="19" spans="1:23" ht="48.75" customHeight="1" x14ac:dyDescent="0.15">
      <c r="A19" s="77">
        <v>15</v>
      </c>
      <c r="B19" s="80" t="s">
        <v>22</v>
      </c>
      <c r="C19" s="102" t="s">
        <v>28</v>
      </c>
      <c r="D19" s="83" t="s">
        <v>321</v>
      </c>
      <c r="E19" s="50" t="s">
        <v>322</v>
      </c>
      <c r="F19" s="103" t="s">
        <v>482</v>
      </c>
      <c r="G19" s="24"/>
      <c r="H19" s="25" t="s">
        <v>288</v>
      </c>
      <c r="I19" s="24"/>
      <c r="J19" s="25" t="s">
        <v>338</v>
      </c>
      <c r="K19" s="24"/>
      <c r="L19" s="32" t="s">
        <v>448</v>
      </c>
      <c r="M19" s="108">
        <v>3</v>
      </c>
      <c r="N19" s="108">
        <v>54</v>
      </c>
      <c r="O19" s="11">
        <v>71</v>
      </c>
      <c r="P19" s="30" t="s">
        <v>310</v>
      </c>
      <c r="Q19" s="63"/>
      <c r="R19" s="79"/>
      <c r="T19" s="15" t="s">
        <v>353</v>
      </c>
      <c r="U19" s="19" t="s">
        <v>408</v>
      </c>
      <c r="V19" s="16" t="s">
        <v>405</v>
      </c>
      <c r="W19" s="17" t="s">
        <v>282</v>
      </c>
    </row>
    <row r="20" spans="1:23" ht="48.75" customHeight="1" x14ac:dyDescent="0.15">
      <c r="A20" s="77">
        <v>16</v>
      </c>
      <c r="B20" s="80" t="s">
        <v>22</v>
      </c>
      <c r="C20" s="102" t="s">
        <v>28</v>
      </c>
      <c r="D20" s="83" t="s">
        <v>323</v>
      </c>
      <c r="E20" s="50" t="s">
        <v>325</v>
      </c>
      <c r="F20" s="32" t="s">
        <v>487</v>
      </c>
      <c r="G20" s="25"/>
      <c r="H20" s="25" t="s">
        <v>288</v>
      </c>
      <c r="I20" s="24"/>
      <c r="J20" s="25" t="s">
        <v>338</v>
      </c>
      <c r="K20" s="25"/>
      <c r="L20" s="102" t="s">
        <v>444</v>
      </c>
      <c r="M20" s="108">
        <v>3</v>
      </c>
      <c r="N20" s="108">
        <v>54</v>
      </c>
      <c r="O20" s="11">
        <v>71</v>
      </c>
      <c r="P20" s="30" t="s">
        <v>310</v>
      </c>
      <c r="Q20" s="63"/>
      <c r="R20" s="79"/>
      <c r="T20" s="15" t="s">
        <v>353</v>
      </c>
      <c r="U20" s="19" t="s">
        <v>408</v>
      </c>
      <c r="V20" s="16" t="s">
        <v>405</v>
      </c>
      <c r="W20" s="17" t="s">
        <v>282</v>
      </c>
    </row>
    <row r="21" spans="1:23" ht="48.75" customHeight="1" x14ac:dyDescent="0.15">
      <c r="A21" s="77">
        <v>17</v>
      </c>
      <c r="B21" s="80" t="s">
        <v>22</v>
      </c>
      <c r="C21" s="102" t="s">
        <v>28</v>
      </c>
      <c r="D21" s="83" t="s">
        <v>324</v>
      </c>
      <c r="E21" s="102" t="s">
        <v>328</v>
      </c>
      <c r="F21" s="32" t="s">
        <v>503</v>
      </c>
      <c r="G21" s="24"/>
      <c r="H21" s="25" t="s">
        <v>288</v>
      </c>
      <c r="I21" s="24"/>
      <c r="J21" s="25" t="s">
        <v>338</v>
      </c>
      <c r="K21" s="24"/>
      <c r="L21" s="102" t="s">
        <v>445</v>
      </c>
      <c r="M21" s="108">
        <v>3</v>
      </c>
      <c r="N21" s="108">
        <v>54</v>
      </c>
      <c r="O21" s="11">
        <v>71</v>
      </c>
      <c r="P21" s="30" t="s">
        <v>310</v>
      </c>
      <c r="Q21" s="63"/>
      <c r="R21" s="79"/>
      <c r="T21" s="15" t="s">
        <v>353</v>
      </c>
      <c r="U21" s="19" t="s">
        <v>408</v>
      </c>
      <c r="V21" s="16" t="s">
        <v>405</v>
      </c>
      <c r="W21" s="17" t="s">
        <v>282</v>
      </c>
    </row>
    <row r="22" spans="1:23" ht="48.75" customHeight="1" x14ac:dyDescent="0.15">
      <c r="A22" s="77">
        <v>18</v>
      </c>
      <c r="B22" s="80" t="s">
        <v>22</v>
      </c>
      <c r="C22" s="102" t="s">
        <v>28</v>
      </c>
      <c r="D22" s="83" t="s">
        <v>326</v>
      </c>
      <c r="E22" s="102" t="s">
        <v>331</v>
      </c>
      <c r="F22" s="23" t="s">
        <v>483</v>
      </c>
      <c r="G22" s="24"/>
      <c r="H22" s="25" t="s">
        <v>288</v>
      </c>
      <c r="I22" s="25"/>
      <c r="J22" s="25" t="s">
        <v>338</v>
      </c>
      <c r="K22" s="24"/>
      <c r="L22" s="32" t="s">
        <v>446</v>
      </c>
      <c r="M22" s="108">
        <v>3</v>
      </c>
      <c r="N22" s="108">
        <v>54</v>
      </c>
      <c r="O22" s="11">
        <v>71</v>
      </c>
      <c r="P22" s="30" t="s">
        <v>310</v>
      </c>
      <c r="Q22" s="63"/>
      <c r="R22" s="79"/>
      <c r="T22" s="15" t="s">
        <v>353</v>
      </c>
      <c r="U22" s="19" t="s">
        <v>408</v>
      </c>
      <c r="V22" s="16" t="s">
        <v>405</v>
      </c>
      <c r="W22" s="17" t="s">
        <v>282</v>
      </c>
    </row>
    <row r="23" spans="1:23" ht="48.75" customHeight="1" x14ac:dyDescent="0.15">
      <c r="A23" s="77">
        <v>19</v>
      </c>
      <c r="B23" s="80" t="s">
        <v>22</v>
      </c>
      <c r="C23" s="102" t="s">
        <v>28</v>
      </c>
      <c r="D23" s="83" t="s">
        <v>327</v>
      </c>
      <c r="E23" s="102" t="s">
        <v>166</v>
      </c>
      <c r="F23" s="31"/>
      <c r="G23" s="25"/>
      <c r="H23" s="25" t="s">
        <v>288</v>
      </c>
      <c r="I23" s="25"/>
      <c r="J23" s="25" t="s">
        <v>338</v>
      </c>
      <c r="K23" s="25"/>
      <c r="L23" s="102" t="s">
        <v>381</v>
      </c>
      <c r="M23" s="108">
        <v>3</v>
      </c>
      <c r="N23" s="108">
        <v>54</v>
      </c>
      <c r="O23" s="11">
        <v>71</v>
      </c>
      <c r="P23" s="30" t="s">
        <v>310</v>
      </c>
      <c r="Q23" s="63"/>
      <c r="R23" s="79"/>
      <c r="T23" s="15" t="s">
        <v>353</v>
      </c>
      <c r="U23" s="19" t="s">
        <v>408</v>
      </c>
      <c r="V23" s="16" t="s">
        <v>405</v>
      </c>
      <c r="W23" s="17" t="s">
        <v>282</v>
      </c>
    </row>
    <row r="24" spans="1:23" ht="48.75" customHeight="1" x14ac:dyDescent="0.15">
      <c r="A24" s="77">
        <v>20</v>
      </c>
      <c r="B24" s="80" t="s">
        <v>22</v>
      </c>
      <c r="C24" s="102" t="s">
        <v>28</v>
      </c>
      <c r="D24" s="83" t="s">
        <v>329</v>
      </c>
      <c r="E24" s="50" t="s">
        <v>332</v>
      </c>
      <c r="F24" s="50"/>
      <c r="G24" s="24"/>
      <c r="H24" s="25" t="s">
        <v>288</v>
      </c>
      <c r="I24" s="24"/>
      <c r="J24" s="25" t="s">
        <v>338</v>
      </c>
      <c r="K24" s="24"/>
      <c r="L24" s="32" t="s">
        <v>442</v>
      </c>
      <c r="M24" s="108">
        <v>3</v>
      </c>
      <c r="N24" s="108">
        <v>54</v>
      </c>
      <c r="O24" s="11">
        <v>71</v>
      </c>
      <c r="P24" s="30" t="s">
        <v>310</v>
      </c>
      <c r="Q24" s="63"/>
      <c r="R24" s="79"/>
      <c r="T24" s="15" t="s">
        <v>353</v>
      </c>
      <c r="U24" s="19" t="s">
        <v>408</v>
      </c>
      <c r="V24" s="16" t="s">
        <v>405</v>
      </c>
      <c r="W24" s="17" t="s">
        <v>282</v>
      </c>
    </row>
    <row r="25" spans="1:23" ht="59.25" customHeight="1" x14ac:dyDescent="0.15">
      <c r="A25" s="77">
        <v>21</v>
      </c>
      <c r="B25" s="80" t="s">
        <v>22</v>
      </c>
      <c r="C25" s="102" t="s">
        <v>28</v>
      </c>
      <c r="D25" s="83" t="s">
        <v>330</v>
      </c>
      <c r="E25" s="32" t="s">
        <v>477</v>
      </c>
      <c r="F25" s="23" t="s">
        <v>495</v>
      </c>
      <c r="G25" s="25"/>
      <c r="H25" s="25" t="s">
        <v>288</v>
      </c>
      <c r="I25" s="24"/>
      <c r="J25" s="25" t="s">
        <v>338</v>
      </c>
      <c r="K25" s="24"/>
      <c r="L25" s="32" t="s">
        <v>443</v>
      </c>
      <c r="M25" s="108">
        <v>3</v>
      </c>
      <c r="N25" s="108">
        <v>54</v>
      </c>
      <c r="O25" s="11">
        <v>71</v>
      </c>
      <c r="P25" s="30" t="s">
        <v>310</v>
      </c>
      <c r="Q25" s="63"/>
      <c r="R25" s="79"/>
      <c r="T25" s="15" t="s">
        <v>353</v>
      </c>
      <c r="U25" s="19" t="s">
        <v>408</v>
      </c>
      <c r="V25" s="16" t="s">
        <v>405</v>
      </c>
      <c r="W25" s="17" t="s">
        <v>282</v>
      </c>
    </row>
    <row r="26" spans="1:23" ht="48.75" customHeight="1" x14ac:dyDescent="0.15">
      <c r="A26" s="77">
        <v>22</v>
      </c>
      <c r="B26" s="80" t="s">
        <v>314</v>
      </c>
      <c r="C26" s="102" t="s">
        <v>28</v>
      </c>
      <c r="D26" s="83" t="s">
        <v>333</v>
      </c>
      <c r="E26" s="50" t="s">
        <v>37</v>
      </c>
      <c r="F26" s="50"/>
      <c r="G26" s="51" t="s">
        <v>364</v>
      </c>
      <c r="H26" s="51"/>
      <c r="I26" s="51" t="s">
        <v>339</v>
      </c>
      <c r="J26" s="24"/>
      <c r="K26" s="24"/>
      <c r="L26" s="102" t="s">
        <v>421</v>
      </c>
      <c r="M26" s="108">
        <v>3</v>
      </c>
      <c r="N26" s="108">
        <v>54</v>
      </c>
      <c r="O26" s="11">
        <v>55</v>
      </c>
      <c r="P26" s="30" t="s">
        <v>311</v>
      </c>
      <c r="Q26" s="63"/>
      <c r="R26" s="79"/>
      <c r="T26" s="15" t="s">
        <v>280</v>
      </c>
      <c r="U26" s="19" t="s">
        <v>281</v>
      </c>
      <c r="V26" s="16" t="s">
        <v>284</v>
      </c>
      <c r="W26" s="17" t="s">
        <v>282</v>
      </c>
    </row>
    <row r="27" spans="1:23" ht="48.75" customHeight="1" x14ac:dyDescent="0.15">
      <c r="A27" s="77">
        <v>23</v>
      </c>
      <c r="B27" s="80" t="s">
        <v>314</v>
      </c>
      <c r="C27" s="102" t="s">
        <v>28</v>
      </c>
      <c r="D27" s="83" t="s">
        <v>335</v>
      </c>
      <c r="E27" s="50" t="s">
        <v>77</v>
      </c>
      <c r="F27" s="50"/>
      <c r="G27" s="51" t="s">
        <v>364</v>
      </c>
      <c r="H27" s="51"/>
      <c r="I27" s="51" t="s">
        <v>339</v>
      </c>
      <c r="J27" s="25"/>
      <c r="K27" s="24"/>
      <c r="L27" s="32" t="s">
        <v>422</v>
      </c>
      <c r="M27" s="108">
        <v>3</v>
      </c>
      <c r="N27" s="108">
        <v>54</v>
      </c>
      <c r="O27" s="11">
        <v>55</v>
      </c>
      <c r="P27" s="30" t="s">
        <v>311</v>
      </c>
      <c r="Q27" s="63"/>
      <c r="R27" s="79"/>
      <c r="T27" s="15" t="s">
        <v>280</v>
      </c>
      <c r="U27" s="19" t="s">
        <v>281</v>
      </c>
      <c r="V27" s="16" t="s">
        <v>284</v>
      </c>
      <c r="W27" s="17" t="s">
        <v>282</v>
      </c>
    </row>
    <row r="28" spans="1:23" ht="48.75" customHeight="1" thickBot="1" x14ac:dyDescent="0.2">
      <c r="A28" s="97">
        <v>24</v>
      </c>
      <c r="B28" s="98" t="s">
        <v>314</v>
      </c>
      <c r="C28" s="72" t="s">
        <v>28</v>
      </c>
      <c r="D28" s="99" t="s">
        <v>367</v>
      </c>
      <c r="E28" s="72" t="s">
        <v>334</v>
      </c>
      <c r="F28" s="72" t="s">
        <v>488</v>
      </c>
      <c r="G28" s="48" t="s">
        <v>364</v>
      </c>
      <c r="H28" s="48"/>
      <c r="I28" s="48" t="s">
        <v>339</v>
      </c>
      <c r="J28" s="27"/>
      <c r="K28" s="28"/>
      <c r="L28" s="70" t="s">
        <v>449</v>
      </c>
      <c r="M28" s="110">
        <v>3</v>
      </c>
      <c r="N28" s="110">
        <v>54</v>
      </c>
      <c r="O28" s="55">
        <v>55</v>
      </c>
      <c r="P28" s="49" t="s">
        <v>311</v>
      </c>
      <c r="Q28" s="73"/>
      <c r="R28" s="101"/>
      <c r="T28" s="18" t="s">
        <v>280</v>
      </c>
      <c r="U28" s="20" t="s">
        <v>281</v>
      </c>
      <c r="V28" s="21" t="s">
        <v>284</v>
      </c>
      <c r="W28" s="22" t="s">
        <v>282</v>
      </c>
    </row>
  </sheetData>
  <autoFilter ref="A4:W28" xr:uid="{00000000-0009-0000-0000-000001000000}"/>
  <mergeCells count="25">
    <mergeCell ref="G5:K5"/>
    <mergeCell ref="G6:K6"/>
    <mergeCell ref="G7:K7"/>
    <mergeCell ref="A1:W1"/>
    <mergeCell ref="A2:R2"/>
    <mergeCell ref="T2:W2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T3:W3"/>
    <mergeCell ref="R3:R4"/>
    <mergeCell ref="M3:M4"/>
    <mergeCell ref="K3:K4"/>
    <mergeCell ref="L3:L4"/>
    <mergeCell ref="N3:N4"/>
    <mergeCell ref="O3:O4"/>
    <mergeCell ref="P3:P4"/>
    <mergeCell ref="F3:F4"/>
    <mergeCell ref="Q3:Q4"/>
  </mergeCells>
  <phoneticPr fontId="1" type="noConversion"/>
  <conditionalFormatting sqref="D5:D7">
    <cfRule type="duplicateValues" dxfId="7" priority="4"/>
  </conditionalFormatting>
  <conditionalFormatting sqref="D5">
    <cfRule type="duplicateValues" dxfId="6" priority="3"/>
  </conditionalFormatting>
  <conditionalFormatting sqref="D5:D6">
    <cfRule type="duplicateValues" dxfId="5" priority="2"/>
  </conditionalFormatting>
  <conditionalFormatting sqref="D9">
    <cfRule type="duplicateValues" dxfId="4" priority="1"/>
  </conditionalFormatting>
  <conditionalFormatting sqref="D12:D17">
    <cfRule type="duplicateValues" dxfId="3" priority="5"/>
  </conditionalFormatting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E002-247D-4EDF-B350-F53F99BA678D}">
  <sheetPr>
    <tabColor theme="0" tint="-0.34998626667073579"/>
  </sheetPr>
  <dimension ref="A1:AA5"/>
  <sheetViews>
    <sheetView zoomScale="80" zoomScaleNormal="80" workbookViewId="0">
      <selection activeCell="I34" sqref="I34"/>
    </sheetView>
  </sheetViews>
  <sheetFormatPr defaultRowHeight="13.5" x14ac:dyDescent="0.15"/>
  <cols>
    <col min="1" max="1" width="5.875" customWidth="1"/>
    <col min="4" max="4" width="23.5" customWidth="1"/>
    <col min="5" max="5" width="14.5" customWidth="1"/>
    <col min="7" max="7" width="16.875" customWidth="1"/>
    <col min="11" max="11" width="14.5" customWidth="1"/>
    <col min="15" max="15" width="9" style="7"/>
    <col min="21" max="21" width="10.5" bestFit="1" customWidth="1"/>
    <col min="23" max="23" width="2.625" customWidth="1"/>
    <col min="25" max="25" width="12.625" customWidth="1"/>
    <col min="27" max="27" width="15.75" customWidth="1"/>
  </cols>
  <sheetData>
    <row r="1" spans="1:27" s="10" customFormat="1" ht="23.25" customHeight="1" thickBot="1" x14ac:dyDescent="0.2">
      <c r="A1" s="130" t="s">
        <v>455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</row>
    <row r="2" spans="1:27" s="10" customFormat="1" ht="104.25" customHeight="1" thickBot="1" x14ac:dyDescent="0.2">
      <c r="A2" s="137" t="s">
        <v>450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9"/>
      <c r="U2" s="139"/>
      <c r="V2" s="140"/>
      <c r="X2" s="159" t="s">
        <v>277</v>
      </c>
      <c r="Y2" s="160"/>
      <c r="Z2" s="160"/>
      <c r="AA2" s="161"/>
    </row>
    <row r="3" spans="1:27" s="2" customFormat="1" ht="16.5" customHeight="1" x14ac:dyDescent="0.15">
      <c r="A3" s="141" t="s">
        <v>0</v>
      </c>
      <c r="B3" s="143" t="s">
        <v>1</v>
      </c>
      <c r="C3" s="128" t="s">
        <v>2</v>
      </c>
      <c r="D3" s="128" t="s">
        <v>3</v>
      </c>
      <c r="E3" s="128" t="s">
        <v>13</v>
      </c>
      <c r="F3" s="155" t="s">
        <v>451</v>
      </c>
      <c r="G3" s="155" t="s">
        <v>452</v>
      </c>
      <c r="H3" s="155" t="s">
        <v>453</v>
      </c>
      <c r="I3" s="155" t="s">
        <v>454</v>
      </c>
      <c r="J3" s="135" t="s">
        <v>7</v>
      </c>
      <c r="K3" s="135" t="s">
        <v>8</v>
      </c>
      <c r="L3" s="135" t="s">
        <v>9</v>
      </c>
      <c r="M3" s="135" t="s">
        <v>10</v>
      </c>
      <c r="N3" s="135" t="s">
        <v>11</v>
      </c>
      <c r="O3" s="128" t="s">
        <v>457</v>
      </c>
      <c r="P3" s="128" t="s">
        <v>12</v>
      </c>
      <c r="Q3" s="128" t="s">
        <v>4</v>
      </c>
      <c r="R3" s="128" t="s">
        <v>5</v>
      </c>
      <c r="S3" s="128" t="s">
        <v>398</v>
      </c>
      <c r="T3" s="128" t="s">
        <v>19</v>
      </c>
      <c r="U3" s="128" t="s">
        <v>20</v>
      </c>
      <c r="V3" s="149" t="s">
        <v>6</v>
      </c>
      <c r="X3" s="132" t="s">
        <v>278</v>
      </c>
      <c r="Y3" s="133"/>
      <c r="Z3" s="133"/>
      <c r="AA3" s="134"/>
    </row>
    <row r="4" spans="1:27" s="7" customFormat="1" ht="42.75" customHeight="1" x14ac:dyDescent="0.15">
      <c r="A4" s="142"/>
      <c r="B4" s="144"/>
      <c r="C4" s="129"/>
      <c r="D4" s="129"/>
      <c r="E4" s="129"/>
      <c r="F4" s="156"/>
      <c r="G4" s="156"/>
      <c r="H4" s="156"/>
      <c r="I4" s="156"/>
      <c r="J4" s="136"/>
      <c r="K4" s="136"/>
      <c r="L4" s="136"/>
      <c r="M4" s="136"/>
      <c r="N4" s="136"/>
      <c r="O4" s="129"/>
      <c r="P4" s="129"/>
      <c r="Q4" s="129"/>
      <c r="R4" s="129"/>
      <c r="S4" s="129"/>
      <c r="T4" s="129"/>
      <c r="U4" s="129"/>
      <c r="V4" s="150"/>
      <c r="X4" s="12" t="s">
        <v>14</v>
      </c>
      <c r="Y4" s="1" t="s">
        <v>18</v>
      </c>
      <c r="Z4" s="13" t="s">
        <v>15</v>
      </c>
      <c r="AA4" s="14" t="s">
        <v>17</v>
      </c>
    </row>
    <row r="5" spans="1:27" s="120" customFormat="1" ht="48.75" customHeight="1" x14ac:dyDescent="0.15">
      <c r="A5" s="111">
        <v>1</v>
      </c>
      <c r="B5" s="112" t="s">
        <v>22</v>
      </c>
      <c r="C5" s="113" t="s">
        <v>68</v>
      </c>
      <c r="D5" s="114" t="s">
        <v>462</v>
      </c>
      <c r="E5" s="113" t="s">
        <v>38</v>
      </c>
      <c r="F5" s="124"/>
      <c r="G5" s="113" t="s">
        <v>509</v>
      </c>
      <c r="H5" s="113"/>
      <c r="I5" s="113"/>
      <c r="J5" s="115"/>
      <c r="K5" s="113" t="s">
        <v>456</v>
      </c>
      <c r="L5" s="115"/>
      <c r="M5" s="115"/>
      <c r="N5" s="115"/>
      <c r="O5" s="116" t="s">
        <v>458</v>
      </c>
      <c r="P5" s="117" t="s">
        <v>425</v>
      </c>
      <c r="Q5" s="112">
        <v>2</v>
      </c>
      <c r="R5" s="112">
        <v>36</v>
      </c>
      <c r="S5" s="112">
        <v>70</v>
      </c>
      <c r="T5" s="118" t="s">
        <v>459</v>
      </c>
      <c r="U5" s="118">
        <v>202212947</v>
      </c>
      <c r="V5" s="119"/>
      <c r="X5" s="121" t="s">
        <v>411</v>
      </c>
      <c r="Y5" s="113" t="s">
        <v>461</v>
      </c>
      <c r="Z5" s="122" t="s">
        <v>405</v>
      </c>
      <c r="AA5" s="123" t="s">
        <v>460</v>
      </c>
    </row>
  </sheetData>
  <mergeCells count="26">
    <mergeCell ref="M3:M4"/>
    <mergeCell ref="A1:AA1"/>
    <mergeCell ref="A2:V2"/>
    <mergeCell ref="X2:AA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U3:U4"/>
    <mergeCell ref="V3:V4"/>
    <mergeCell ref="X3:AA3"/>
    <mergeCell ref="O3:O4"/>
    <mergeCell ref="N3:N4"/>
    <mergeCell ref="P3:P4"/>
    <mergeCell ref="Q3:Q4"/>
    <mergeCell ref="R3:R4"/>
    <mergeCell ref="S3:S4"/>
    <mergeCell ref="T3:T4"/>
  </mergeCells>
  <phoneticPr fontId="1" type="noConversion"/>
  <conditionalFormatting sqref="D5">
    <cfRule type="duplicateValues" dxfId="2" priority="3"/>
  </conditionalFormatting>
  <conditionalFormatting sqref="D5">
    <cfRule type="duplicateValues" dxfId="1" priority="2"/>
  </conditionalFormatting>
  <conditionalFormatting sqref="D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2019级</vt:lpstr>
      <vt:lpstr>2020级</vt:lpstr>
      <vt:lpstr>2021级</vt:lpstr>
      <vt:lpstr>2022级</vt:lpstr>
      <vt:lpstr>公选课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2022-08-24T02:01:20Z</dcterms:modified>
</cp:coreProperties>
</file>