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815" windowHeight="8010" activeTab="1"/>
  </bookViews>
  <sheets>
    <sheet name="17级" sheetId="2" r:id="rId1"/>
    <sheet name="18级" sheetId="3" r:id="rId2"/>
    <sheet name="19级" sheetId="4" r:id="rId3"/>
    <sheet name="20级" sheetId="5" r:id="rId4"/>
    <sheet name="公选" sheetId="6" r:id="rId5"/>
  </sheets>
  <definedNames>
    <definedName name="_xlnm._FilterDatabase" localSheetId="0" hidden="1">'17级'!$A$4:$Y$37</definedName>
    <definedName name="_xlnm._FilterDatabase" localSheetId="1" hidden="1">'18级'!$A$4:$Z$40</definedName>
    <definedName name="_xlnm._FilterDatabase" localSheetId="2" hidden="1">'19级'!$A$4:$Y$29</definedName>
    <definedName name="_xlnm._FilterDatabase" localSheetId="3" hidden="1">'20级'!$A$4:$Y$30</definedName>
  </definedNames>
  <calcPr calcId="125725"/>
</workbook>
</file>

<file path=xl/calcChain.xml><?xml version="1.0" encoding="utf-8"?>
<calcChain xmlns="http://schemas.openxmlformats.org/spreadsheetml/2006/main">
  <c r="P19" i="3"/>
  <c r="P18"/>
  <c r="P17"/>
  <c r="P16"/>
  <c r="P15"/>
  <c r="P14"/>
  <c r="P13"/>
  <c r="P12"/>
  <c r="P11"/>
  <c r="P10"/>
  <c r="P9"/>
  <c r="P8"/>
  <c r="P7"/>
  <c r="O20" i="2"/>
  <c r="O18"/>
  <c r="O17"/>
  <c r="O14"/>
  <c r="O11"/>
  <c r="O10"/>
  <c r="O9"/>
</calcChain>
</file>

<file path=xl/sharedStrings.xml><?xml version="1.0" encoding="utf-8"?>
<sst xmlns="http://schemas.openxmlformats.org/spreadsheetml/2006/main" count="1940" uniqueCount="386">
  <si>
    <t>2020学年第1学期（秋季学期）本科生排课、排考明细表—2017级</t>
  </si>
  <si>
    <t>总人数302人
学期时间：2020年8月31日（周一）—2021年1月22日（周五），第10周停课期中考试，第20、21周期末考试周。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</si>
  <si>
    <t>考试时段安排：
第10周：08:00-9:40（100分钟），10:00-12:00（120分钟），14:20-16:00（100分钟），16:20-18:20（120分钟），19:30-21:30（120分钟）
第20、21周：09:30-11:30（120分钟），14:30-16:30（120分钟），19:00-21:00（120分钟）</t>
  </si>
  <si>
    <t>序号</t>
  </si>
  <si>
    <t>专业</t>
  </si>
  <si>
    <t>性质</t>
  </si>
  <si>
    <t>课程名称</t>
  </si>
  <si>
    <t>课程负责人</t>
  </si>
  <si>
    <t>助教</t>
  </si>
  <si>
    <t>周一</t>
  </si>
  <si>
    <t>周二</t>
  </si>
  <si>
    <t>周三</t>
  </si>
  <si>
    <t>周四</t>
  </si>
  <si>
    <t>周五</t>
  </si>
  <si>
    <t>课室</t>
  </si>
  <si>
    <t>学分</t>
  </si>
  <si>
    <t>学时</t>
  </si>
  <si>
    <t>人数</t>
  </si>
  <si>
    <t>备注</t>
  </si>
  <si>
    <t>第10周</t>
  </si>
  <si>
    <t>第20、21周</t>
  </si>
  <si>
    <t>考核方式</t>
  </si>
  <si>
    <t>日期</t>
  </si>
  <si>
    <t>星期</t>
  </si>
  <si>
    <t>时间</t>
  </si>
  <si>
    <t>各专业</t>
  </si>
  <si>
    <t>公必</t>
  </si>
  <si>
    <t>体育
Physical Education</t>
  </si>
  <si>
    <t>体育部</t>
  </si>
  <si>
    <t>/</t>
  </si>
  <si>
    <t>7-8（1-9周）</t>
  </si>
  <si>
    <t>0.5</t>
  </si>
  <si>
    <t>18</t>
  </si>
  <si>
    <t>形势与政策
Current Situation and Policy</t>
  </si>
  <si>
    <t>学工部</t>
  </si>
  <si>
    <t>考查</t>
  </si>
  <si>
    <t>专必</t>
  </si>
  <si>
    <t>社会实习
Social Internship</t>
  </si>
  <si>
    <t>2周</t>
  </si>
  <si>
    <t>金融
经济</t>
  </si>
  <si>
    <t>经济学研究方法
Economics Research Method</t>
  </si>
  <si>
    <t>郭凯明（11-13周）
林建浩（14-16周）
申广军（17-19周）</t>
  </si>
  <si>
    <t>（招2名助教）</t>
  </si>
  <si>
    <t>9-10（11-19周）</t>
  </si>
  <si>
    <t>L107</t>
  </si>
  <si>
    <r>
      <rPr>
        <sz val="11"/>
        <rFont val="宋体"/>
        <family val="3"/>
        <charset val="134"/>
        <scheme val="minor"/>
      </rPr>
      <t xml:space="preserve">金融
</t>
    </r>
    <r>
      <rPr>
        <sz val="9"/>
        <rFont val="宋体"/>
        <family val="3"/>
        <charset val="134"/>
        <scheme val="minor"/>
      </rPr>
      <t>（注：专业核心课7选6）</t>
    </r>
  </si>
  <si>
    <t>金融工程（英）（1）
Financial Engineering</t>
  </si>
  <si>
    <t>梁建峰</t>
  </si>
  <si>
    <t>3-4</t>
  </si>
  <si>
    <t>3-4(1-9周）</t>
  </si>
  <si>
    <t>叶102</t>
  </si>
  <si>
    <t>闭卷考试</t>
  </si>
  <si>
    <t>一</t>
  </si>
  <si>
    <t>09:30-11:30</t>
  </si>
  <si>
    <t>金融工程（英）（2）
Financial Engineering</t>
  </si>
  <si>
    <t>刘彦初</t>
  </si>
  <si>
    <t>7-8（不含第3周）</t>
  </si>
  <si>
    <t>7-8(1-9周，11周）</t>
  </si>
  <si>
    <t>MBA901</t>
  </si>
  <si>
    <t>金融工程（英）（3）
Financial Engineering</t>
  </si>
  <si>
    <t>5-6（不含第3周）</t>
  </si>
  <si>
    <t>5-6(1-9周，11周）</t>
  </si>
  <si>
    <t>保险精算（1）
Actuarial Science</t>
  </si>
  <si>
    <t>宋世斌</t>
  </si>
  <si>
    <t>1-2</t>
  </si>
  <si>
    <t>1-2（1-9周）</t>
  </si>
  <si>
    <t>MBA902</t>
  </si>
  <si>
    <t>开卷考试</t>
  </si>
  <si>
    <t>11月3日</t>
  </si>
  <si>
    <t>二</t>
  </si>
  <si>
    <t>14:20-16:00</t>
  </si>
  <si>
    <t>保险精算（2）
Actuarial Science</t>
  </si>
  <si>
    <t>5-6</t>
  </si>
  <si>
    <t>5-6（1-9周）</t>
  </si>
  <si>
    <r>
      <rPr>
        <sz val="11"/>
        <rFont val="宋体"/>
        <family val="3"/>
        <charset val="134"/>
        <scheme val="minor"/>
      </rPr>
      <t xml:space="preserve">经济
</t>
    </r>
    <r>
      <rPr>
        <sz val="10"/>
        <rFont val="宋体"/>
        <family val="3"/>
        <charset val="134"/>
        <scheme val="minor"/>
      </rPr>
      <t>（注：专业核心课7选6）</t>
    </r>
  </si>
  <si>
    <t>《资本论》导读与马克思主义经济学说
《Capital》 Introduction and Marxist Economics</t>
  </si>
  <si>
    <t>胡莹</t>
  </si>
  <si>
    <t>叶101</t>
  </si>
  <si>
    <t>全球经济政策
Global Economic Policy</t>
  </si>
  <si>
    <t>才国伟</t>
  </si>
  <si>
    <t>3-4（1-9周）</t>
  </si>
  <si>
    <t>管科</t>
  </si>
  <si>
    <t>管理科学研究方法
Research Methods in Management
Science</t>
  </si>
  <si>
    <t>徐佳焱（第1周）
陈  刚（第2周）
傅  科（第3周）
冯灏霖（第4周）
李  冬（第5周）
王  杉（第6周）
宋海清（第7周）
王夏阳（第8周）
张宏斌（第9周）</t>
  </si>
  <si>
    <t>9-10（1-9周）</t>
  </si>
  <si>
    <r>
      <rPr>
        <sz val="11"/>
        <rFont val="宋体"/>
        <family val="3"/>
        <charset val="134"/>
        <scheme val="minor"/>
      </rPr>
      <t xml:space="preserve">管科
</t>
    </r>
    <r>
      <rPr>
        <sz val="9"/>
        <rFont val="宋体"/>
        <family val="3"/>
        <charset val="134"/>
        <scheme val="minor"/>
      </rPr>
      <t>（注：专业核心课7选6）</t>
    </r>
  </si>
  <si>
    <t>管理决策模型与方法
Business Decision Models</t>
  </si>
  <si>
    <t>宋海清</t>
  </si>
  <si>
    <t>陈勇</t>
  </si>
  <si>
    <t>林103</t>
  </si>
  <si>
    <r>
      <rPr>
        <sz val="11"/>
        <rFont val="宋体"/>
        <family val="3"/>
        <charset val="134"/>
        <scheme val="minor"/>
      </rPr>
      <t xml:space="preserve">开卷考试
</t>
    </r>
    <r>
      <rPr>
        <sz val="10"/>
        <rFont val="宋体"/>
        <family val="3"/>
        <charset val="134"/>
        <scheme val="minor"/>
      </rPr>
      <t>（林104）</t>
    </r>
  </si>
  <si>
    <t>服务运营管理
Service Operations Management</t>
  </si>
  <si>
    <t>祁军</t>
  </si>
  <si>
    <t>叶103</t>
  </si>
  <si>
    <t>国商</t>
  </si>
  <si>
    <t>管理学研究方法
Management Research Method</t>
  </si>
  <si>
    <t>刘衡</t>
  </si>
  <si>
    <t>MBA201</t>
  </si>
  <si>
    <r>
      <rPr>
        <sz val="11"/>
        <rFont val="宋体"/>
        <family val="3"/>
        <charset val="134"/>
        <scheme val="minor"/>
      </rPr>
      <t xml:space="preserve">国商
</t>
    </r>
    <r>
      <rPr>
        <sz val="9"/>
        <rFont val="宋体"/>
        <family val="3"/>
        <charset val="134"/>
        <scheme val="minor"/>
      </rPr>
      <t>（注：专业核心课7选6）</t>
    </r>
  </si>
  <si>
    <t>国际创新与创业管理（英）
International Innovation &amp; Entrepreneurship</t>
  </si>
  <si>
    <t>林道谧（1-7周）
郑  馨（8-19周）</t>
  </si>
  <si>
    <t>专选</t>
  </si>
  <si>
    <t>财税计量实证分析
Quantitative Analysis on Public Finance and Taxation</t>
  </si>
  <si>
    <t>聂海峰</t>
  </si>
  <si>
    <t>叶201</t>
  </si>
  <si>
    <t>国际财务管理（英）
International Financial Management</t>
  </si>
  <si>
    <t>林江</t>
  </si>
  <si>
    <t>7-8</t>
  </si>
  <si>
    <t>14:30-16:30</t>
  </si>
  <si>
    <t>环境资源经济学
Environmental and Natural Resource Economics</t>
  </si>
  <si>
    <t>杨永福</t>
  </si>
  <si>
    <t>孙书省</t>
  </si>
  <si>
    <t>跨国投资与兼并
Cross-Border Investment and Acquisitions</t>
  </si>
  <si>
    <t>喻世友</t>
  </si>
  <si>
    <t>黄305</t>
  </si>
  <si>
    <t>实物期权
Real Option Analysis</t>
  </si>
  <si>
    <t>杨海生</t>
  </si>
  <si>
    <t>MBA601</t>
  </si>
  <si>
    <t>税收筹划
Taxation Planning</t>
  </si>
  <si>
    <t>龙朝晖</t>
  </si>
  <si>
    <t>11月2日</t>
  </si>
  <si>
    <t>税收检查
Taxation Inspection</t>
  </si>
  <si>
    <t>1月11日</t>
  </si>
  <si>
    <r>
      <rPr>
        <sz val="11"/>
        <rFont val="宋体"/>
        <family val="3"/>
        <charset val="134"/>
        <scheme val="minor"/>
      </rPr>
      <t xml:space="preserve">专选
</t>
    </r>
    <r>
      <rPr>
        <sz val="9"/>
        <rFont val="宋体"/>
        <family val="3"/>
        <charset val="134"/>
        <scheme val="minor"/>
      </rPr>
      <t>（国数班必选）</t>
    </r>
  </si>
  <si>
    <t>动态规划/动态最优化方法
Dynamic Programming / Dynamic Optimization Methods</t>
  </si>
  <si>
    <t>曾燕</t>
  </si>
  <si>
    <t>11月6日</t>
  </si>
  <si>
    <t>五</t>
  </si>
  <si>
    <t>三</t>
  </si>
  <si>
    <t>金融计量经济学（含实验教学）
Financial Econometrics</t>
  </si>
  <si>
    <t>连玉君</t>
  </si>
  <si>
    <r>
      <rPr>
        <sz val="11"/>
        <rFont val="宋体"/>
        <family val="3"/>
        <charset val="134"/>
        <scheme val="minor"/>
      </rPr>
      <t xml:space="preserve">各专业
</t>
    </r>
    <r>
      <rPr>
        <sz val="10"/>
        <rFont val="宋体"/>
        <family val="3"/>
        <charset val="134"/>
        <scheme val="minor"/>
      </rPr>
      <t>（与18级合上）</t>
    </r>
  </si>
  <si>
    <t>实证金融
Empirical Finance</t>
  </si>
  <si>
    <t>金融学基础（含实验教学）
Foundation of Finance</t>
  </si>
  <si>
    <t>周开国</t>
  </si>
  <si>
    <t>MBA701</t>
  </si>
  <si>
    <t>管理会计
Management Accounting</t>
  </si>
  <si>
    <t>扶青</t>
  </si>
  <si>
    <t>11月5日</t>
  </si>
  <si>
    <t>四</t>
  </si>
  <si>
    <t>10:00-12:00</t>
  </si>
  <si>
    <t>个人理财
Personal Financial Planning</t>
  </si>
  <si>
    <t>张勇</t>
  </si>
  <si>
    <t>房地产经济学
Real Estate Economics</t>
  </si>
  <si>
    <t>廖俊平</t>
  </si>
  <si>
    <t>金融</t>
  </si>
  <si>
    <t>辅修</t>
  </si>
  <si>
    <t>财务报表分析
Financial Statement Analysis</t>
  </si>
  <si>
    <t>罗党论</t>
  </si>
  <si>
    <t>刘聪聪
（还能报名1人）</t>
  </si>
  <si>
    <t>MBA602</t>
  </si>
  <si>
    <t>金融工程
Financial Engineering</t>
  </si>
  <si>
    <t>9-10</t>
  </si>
  <si>
    <t>半开卷考试</t>
  </si>
  <si>
    <t>19:00-21:00</t>
  </si>
  <si>
    <t>金融机构管理
Financial Institutions Management</t>
  </si>
  <si>
    <t>孙翎</t>
  </si>
  <si>
    <t>19:30-21:30</t>
  </si>
  <si>
    <t xml:space="preserve"> </t>
  </si>
  <si>
    <t>2020学年第1学期（秋季学期）本科生排课、排考明细表—2018级</t>
  </si>
  <si>
    <t>总人数316人
学期时间：2020年8月31日（周一）—2021年1月22日（周五），第10周停课期中考试，第20、21周期末考试周。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</si>
  <si>
    <t>周六</t>
  </si>
  <si>
    <t>专题讲座
Seminar</t>
  </si>
  <si>
    <t>就业指导
Employment  Guidance</t>
  </si>
  <si>
    <t>涂帅</t>
  </si>
  <si>
    <t>陈思琦</t>
  </si>
  <si>
    <t>叶葆定3楼礼堂</t>
  </si>
  <si>
    <r>
      <rPr>
        <sz val="11"/>
        <rFont val="宋体"/>
        <family val="3"/>
        <charset val="134"/>
        <scheme val="minor"/>
      </rPr>
      <t xml:space="preserve">金融
</t>
    </r>
    <r>
      <rPr>
        <sz val="9"/>
        <rFont val="宋体"/>
        <family val="3"/>
        <charset val="134"/>
        <scheme val="minor"/>
      </rPr>
      <t>（注：先导课程必选）</t>
    </r>
  </si>
  <si>
    <r>
      <rPr>
        <sz val="11"/>
        <rFont val="宋体"/>
        <family val="3"/>
        <charset val="134"/>
        <scheme val="minor"/>
      </rPr>
      <t xml:space="preserve">专必
</t>
    </r>
    <r>
      <rPr>
        <sz val="9"/>
        <rFont val="宋体"/>
        <family val="3"/>
        <charset val="134"/>
        <scheme val="minor"/>
      </rPr>
      <t>（金融与大数据实验班）</t>
    </r>
  </si>
  <si>
    <t>公司金融（1）
Corporate Finance</t>
  </si>
  <si>
    <t>公司金融（2）
Corporate Finance</t>
  </si>
  <si>
    <t>邓家品</t>
  </si>
  <si>
    <t>MBA702</t>
  </si>
  <si>
    <t>投资学（1）
Investments</t>
  </si>
  <si>
    <t>王燕鸣</t>
  </si>
  <si>
    <t>投资学（2）
Investments</t>
  </si>
  <si>
    <r>
      <rPr>
        <sz val="11"/>
        <rFont val="宋体"/>
        <family val="3"/>
        <charset val="134"/>
        <scheme val="minor"/>
      </rPr>
      <t xml:space="preserve">经济学
</t>
    </r>
    <r>
      <rPr>
        <sz val="10"/>
        <rFont val="宋体"/>
        <family val="3"/>
        <charset val="134"/>
        <scheme val="minor"/>
      </rPr>
      <t>（注：必选）</t>
    </r>
  </si>
  <si>
    <t>公共经济学
Consumer Behavior</t>
  </si>
  <si>
    <t>刘虹</t>
  </si>
  <si>
    <t>国际经济学
International Economics</t>
  </si>
  <si>
    <t>鲁晓东</t>
  </si>
  <si>
    <r>
      <rPr>
        <sz val="11"/>
        <rFont val="宋体"/>
        <family val="3"/>
        <charset val="134"/>
        <scheme val="minor"/>
      </rPr>
      <t xml:space="preserve">专必
</t>
    </r>
    <r>
      <rPr>
        <sz val="9"/>
        <rFont val="宋体"/>
        <family val="3"/>
        <charset val="134"/>
        <scheme val="minor"/>
      </rPr>
      <t>（国数班）</t>
    </r>
  </si>
  <si>
    <t>运筹学
Operations Research</t>
  </si>
  <si>
    <t>傅科</t>
  </si>
  <si>
    <t>7-8（11-19周）</t>
  </si>
  <si>
    <t>5-6（第3周）</t>
  </si>
  <si>
    <t>MBA702
L403（第3周）</t>
  </si>
  <si>
    <t>管理信息系统
Management Information Systems</t>
  </si>
  <si>
    <t>张斌</t>
  </si>
  <si>
    <t>大数据管理
Big Data Management</t>
  </si>
  <si>
    <t>张宏斌（1-9周）
祁军（11-19周）</t>
  </si>
  <si>
    <t>5-6（11-19周）</t>
  </si>
  <si>
    <r>
      <rPr>
        <sz val="11"/>
        <rFont val="宋体"/>
        <family val="3"/>
        <charset val="134"/>
        <scheme val="minor"/>
      </rPr>
      <t xml:space="preserve">专必
</t>
    </r>
    <r>
      <rPr>
        <sz val="10"/>
        <rFont val="宋体"/>
        <family val="3"/>
        <charset val="134"/>
        <scheme val="minor"/>
      </rPr>
      <t>（金融与大数据实验班）</t>
    </r>
  </si>
  <si>
    <t xml:space="preserve">数据挖掘与机器学习
Data Mining and Machine Learning </t>
  </si>
  <si>
    <t>王杉</t>
  </si>
  <si>
    <t>3-4（11-15周）</t>
  </si>
  <si>
    <t>1-2（11-14周）</t>
  </si>
  <si>
    <t>前9周 MBA701
后5周 叶103</t>
  </si>
  <si>
    <t>全球商务管理（英）
Global Business Management</t>
  </si>
  <si>
    <t>曾凯生</t>
  </si>
  <si>
    <t>3-4（11-19周）</t>
  </si>
  <si>
    <t>组织行为学（英）
Organizational Behavior</t>
  </si>
  <si>
    <t>黄河</t>
  </si>
  <si>
    <t>消费者行为学（英）
Consumer Behavior</t>
  </si>
  <si>
    <t>王婷婷</t>
  </si>
  <si>
    <t>保险学原理
Principle of Insurance</t>
  </si>
  <si>
    <t>申曙光</t>
  </si>
  <si>
    <t>朱艺唯</t>
  </si>
  <si>
    <t>利息理论
Interest Theory</t>
  </si>
  <si>
    <r>
      <rPr>
        <sz val="11"/>
        <rFont val="宋体"/>
        <family val="3"/>
        <charset val="134"/>
        <scheme val="minor"/>
      </rPr>
      <t xml:space="preserve">各专业
</t>
    </r>
    <r>
      <rPr>
        <sz val="10"/>
        <rFont val="宋体"/>
        <family val="3"/>
        <charset val="134"/>
        <scheme val="minor"/>
      </rPr>
      <t>（与17级合上）</t>
    </r>
  </si>
  <si>
    <t>数字金融与保险
Digital Finance and Insurance</t>
  </si>
  <si>
    <t>养老保险
Social Pension Insurance</t>
  </si>
  <si>
    <t>彭浩然</t>
  </si>
  <si>
    <t>卫生经济与医疗保险
Health Economics and Medical Insurance</t>
  </si>
  <si>
    <t>中级财务会计
Intermediate Financial Accounting</t>
  </si>
  <si>
    <t>柳建华</t>
  </si>
  <si>
    <t>L403</t>
  </si>
  <si>
    <r>
      <rPr>
        <sz val="11"/>
        <rFont val="宋体"/>
        <family val="3"/>
        <charset val="134"/>
        <scheme val="minor"/>
      </rPr>
      <t xml:space="preserve">各专业
</t>
    </r>
    <r>
      <rPr>
        <sz val="10"/>
        <rFont val="宋体"/>
        <family val="3"/>
        <charset val="134"/>
        <scheme val="minor"/>
      </rPr>
      <t>（除国商）</t>
    </r>
  </si>
  <si>
    <t>人力资源管理（英）
Human Resource Management</t>
  </si>
  <si>
    <t>王晓晖</t>
  </si>
  <si>
    <t>战略管理
Strategic Management</t>
  </si>
  <si>
    <t>张建琦</t>
  </si>
  <si>
    <t>组织行为学（中文）
Organizational Behavior</t>
  </si>
  <si>
    <t>国际贸易
International Trade</t>
  </si>
  <si>
    <t>杭静</t>
  </si>
  <si>
    <t>刘聪聪</t>
  </si>
  <si>
    <t>国际投资
International Investment</t>
  </si>
  <si>
    <t>税收学
Taxation</t>
  </si>
  <si>
    <t>现代企业制度与公司治理
Modern Corporate System and Corporate Governance</t>
  </si>
  <si>
    <t>李胜兰</t>
  </si>
  <si>
    <t>赵家悦</t>
  </si>
  <si>
    <t>生活中的机制设计（英）
Mechanism Design and its Applications</t>
  </si>
  <si>
    <t>陈斯维</t>
  </si>
  <si>
    <t>行为与实验经济学
Behavioral and Experimental Economics</t>
  </si>
  <si>
    <t>杨扬</t>
  </si>
  <si>
    <t>9-10（不含第3周）</t>
  </si>
  <si>
    <t>5-6（11周）</t>
  </si>
  <si>
    <t>中国税制
Taxation System in China</t>
  </si>
  <si>
    <t>16:20-18:20</t>
  </si>
  <si>
    <t>粤港澳大湾区经济政策
Economic Policy of Guangdong-Hong Kong-Marco Greater Bay Area</t>
  </si>
  <si>
    <t>张光南</t>
  </si>
  <si>
    <t>经济学原理
Principles of Economics</t>
  </si>
  <si>
    <t>戴芸（1-9周）
王伟（11-19周）</t>
  </si>
  <si>
    <t>刘聪聪
郜栋玺</t>
  </si>
  <si>
    <t>L308</t>
  </si>
  <si>
    <t>货币银行学
Economics of Money &amp; Banking</t>
  </si>
  <si>
    <t>黄静波</t>
  </si>
  <si>
    <t>国际金融
International Finance</t>
  </si>
  <si>
    <t>陈平</t>
  </si>
  <si>
    <t>张哲
黄世铭</t>
  </si>
  <si>
    <t>2020学年第1学期（秋季学期）本科生排课、排考明细表—2019级</t>
  </si>
  <si>
    <t>总人数324人
学期时间：2020年8月31日（周一）—2021年1月22日（周五），第10周停课期中考试，第20、21周期末考试周。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</si>
  <si>
    <t>大学英语Ⅲ
College English</t>
  </si>
  <si>
    <t>大英部</t>
  </si>
  <si>
    <t>（按教务系统）</t>
  </si>
  <si>
    <t>36</t>
  </si>
  <si>
    <t>324</t>
  </si>
  <si>
    <t>以教务系统为准</t>
  </si>
  <si>
    <t>考试</t>
  </si>
  <si>
    <t>日</t>
  </si>
  <si>
    <t>毛泽东思想和中国特色社会主义理论体系概论
Introduction of Mao Zedong Thought and the Theoretical System of Socialism with Chinese Characteristics</t>
  </si>
  <si>
    <t>马院</t>
  </si>
  <si>
    <t>54</t>
  </si>
  <si>
    <t>9:30-11:30</t>
  </si>
  <si>
    <t>概率统计（理工类）
Probability &amp; Statistics</t>
  </si>
  <si>
    <t>数院</t>
  </si>
  <si>
    <t>220</t>
  </si>
  <si>
    <t>10：00-11：40</t>
  </si>
  <si>
    <t>六</t>
  </si>
  <si>
    <t>14：30-16：30</t>
  </si>
  <si>
    <t>110</t>
  </si>
  <si>
    <t>职业发展
Career Development</t>
  </si>
  <si>
    <t>新时代中国特色社会主义经济思想
The EconomicThought on Socialism with Chinese Characteristics for a New Era</t>
  </si>
  <si>
    <t>郭凯明（第1周）
徐现祥（第2周）
刘  虹（第3周）
林  江（第4周）
陆  军（第5周）
申广军（第6周）
才国伟（第7周）
李胜兰（第8周）
鲁晓东（第9周）</t>
  </si>
  <si>
    <t>9-10（1-4，6-9周）
9-11（5周）</t>
  </si>
  <si>
    <t>9-10（1-5,7-9周）
9-11（6周）</t>
  </si>
  <si>
    <t>叶葆定堂3楼</t>
  </si>
  <si>
    <t>财务会计（1）
Financial Accounting</t>
  </si>
  <si>
    <t>卢锐</t>
  </si>
  <si>
    <t>财务会计（2）
Financial Accounting</t>
  </si>
  <si>
    <t>财务会计（3）
Financial Accounting</t>
  </si>
  <si>
    <t>中级微观经济学（英）（1）
Intermediate Microeconomics</t>
  </si>
  <si>
    <t>徐欣毅</t>
  </si>
  <si>
    <t>张哲</t>
  </si>
  <si>
    <t>中级微观经济学（英）（2）
Intermediate Microeconomics</t>
  </si>
  <si>
    <t>焦倩</t>
  </si>
  <si>
    <t>中级微观经济学（英）（3）
Intermediate Microeconomics</t>
  </si>
  <si>
    <t>7-8(1-9周）</t>
  </si>
  <si>
    <t>中级微观经济学（英）（4）
Intermediate Microeconomics</t>
  </si>
  <si>
    <t>中级微观经济学（英）（5）
Intermediate Microeconomics</t>
  </si>
  <si>
    <t>中级微观经济学（英）（6）
Intermediate Microeconomics</t>
  </si>
  <si>
    <t>于登昊</t>
  </si>
  <si>
    <t>英文写作（1）
English Writing</t>
  </si>
  <si>
    <t>KORNELDAWIDTOMCZYK</t>
  </si>
  <si>
    <t>英文写作（2）
English Writing</t>
  </si>
  <si>
    <t>英文写作（3）
English Writing</t>
  </si>
  <si>
    <t>Marc Sangman Lee</t>
  </si>
  <si>
    <t>英文写作（4）
English Writing</t>
  </si>
  <si>
    <t>英文写作（5）
English Writing</t>
  </si>
  <si>
    <t>Michael Christopher Church</t>
  </si>
  <si>
    <t>英文写作（6）
English Writing</t>
  </si>
  <si>
    <t>英文写作（7）
English Writing</t>
  </si>
  <si>
    <t>Alec James Cook</t>
  </si>
  <si>
    <t>英文写作（8）
English Writing</t>
  </si>
  <si>
    <t>微分方程
Differential Equations</t>
  </si>
  <si>
    <t>姜正禄</t>
  </si>
  <si>
    <t>2020学年第1学期（秋季学期）本科生排课、排考明细表—2020级</t>
  </si>
  <si>
    <r>
      <rPr>
        <b/>
        <sz val="11"/>
        <rFont val="宋体"/>
        <family val="3"/>
        <charset val="134"/>
        <scheme val="minor"/>
      </rPr>
      <t>总人数约320人
学期时间：2020年8月31日（周一）—2021年1月22日（周五），第10周停课期中考试，第20、21周期末考试周。</t>
    </r>
    <r>
      <rPr>
        <b/>
        <i/>
        <sz val="11"/>
        <rFont val="宋体"/>
        <family val="3"/>
        <charset val="134"/>
        <scheme val="minor"/>
      </rPr>
      <t xml:space="preserve">（注：一般新生前3周为军训时间，第4周开始正式上课，2020级军训时间以学校最终安排为准。） </t>
    </r>
    <r>
      <rPr>
        <b/>
        <sz val="11"/>
        <rFont val="宋体"/>
        <family val="3"/>
        <charset val="134"/>
        <scheme val="minor"/>
      </rPr>
      <t xml:space="preserve">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/r>
  </si>
  <si>
    <t>军事课
Military Course</t>
  </si>
  <si>
    <t>武装部</t>
  </si>
  <si>
    <t>2+2</t>
  </si>
  <si>
    <t>36+2周</t>
  </si>
  <si>
    <t>3-4（4-19周）</t>
  </si>
  <si>
    <t>大学英语
College English</t>
  </si>
  <si>
    <t>思想道德修养与法律基础
Moral Character Cultivation and Basis of Law</t>
  </si>
  <si>
    <t>5-6（3-9周）</t>
  </si>
  <si>
    <t>高等数学一（I）
Advanced Mathematics-1 (I)</t>
  </si>
  <si>
    <t>3-4（3-9周）</t>
  </si>
  <si>
    <t>14：20-16：00</t>
  </si>
  <si>
    <t>09：30-11：30</t>
  </si>
  <si>
    <t>大学语文
College  Chinese</t>
  </si>
  <si>
    <t>中文系</t>
  </si>
  <si>
    <t>艺201
艺202</t>
  </si>
  <si>
    <t>心理学（1）
Psychology</t>
  </si>
  <si>
    <t>丁晓伟（1-9周）
岳珍珠（11-19周）</t>
  </si>
  <si>
    <t>心理学（2）
Psychology</t>
  </si>
  <si>
    <t>微观经济学（1）
Microeconomics</t>
  </si>
  <si>
    <t>11月4日</t>
  </si>
  <si>
    <t>微观经济学（2）
Microeconomics</t>
  </si>
  <si>
    <t>微观经济学（3）
Microeconomics</t>
  </si>
  <si>
    <t>微观经济学（4） 
Microeconomics</t>
  </si>
  <si>
    <t>微观经济学（5） 
Microeconomics</t>
  </si>
  <si>
    <t>李捷瑜</t>
  </si>
  <si>
    <t>微观经济学（6） 
Microeconomics</t>
  </si>
  <si>
    <t>郜栋玺</t>
  </si>
  <si>
    <t>英语阅读与听说Ⅰ（1）
English Reading, Speaking and Listening</t>
  </si>
  <si>
    <t>陈慈</t>
  </si>
  <si>
    <t>2</t>
  </si>
  <si>
    <t>英语阅读与听说Ⅰ（2）
English Reading, Speaking and Listening</t>
  </si>
  <si>
    <t>英语阅读与听说Ⅰ（3）
English Reading, Speaking and Listening</t>
  </si>
  <si>
    <t>英语阅读与听说Ⅰ（4）
English Reading, Speaking and Listening</t>
  </si>
  <si>
    <t>英语阅读与听说Ⅰ（5）
English Reading, Speaking and Listening</t>
  </si>
  <si>
    <t>英语阅读与听说Ⅰ（6）
English Reading, Speaking and Listening</t>
  </si>
  <si>
    <t>杨正刚</t>
  </si>
  <si>
    <t>英语阅读与听说Ⅰ（7）
English Reading, Speaking and Listening</t>
  </si>
  <si>
    <t>英语阅读与听说Ⅰ（8）
English Reading, Speaking and Listening</t>
  </si>
  <si>
    <t>英语阅读与听说Ⅰ（9）
English Reading, Speaking and Listening</t>
  </si>
  <si>
    <t>徐辉</t>
  </si>
  <si>
    <t>英语阅读与听说Ⅰ（10）
English Reading, Speaking and Listening</t>
  </si>
  <si>
    <t>英语阅读与听说Ⅰ（11）
English Reading, Speaking and Listening</t>
  </si>
  <si>
    <t>英语阅读与听说Ⅰ（12）
English Reading, Speaking and Listening</t>
  </si>
  <si>
    <t>2020学年第1学期（秋季学期）本科生排课、排考明细表—校公选</t>
  </si>
  <si>
    <r>
      <rPr>
        <b/>
        <sz val="11"/>
        <rFont val="宋体"/>
        <family val="3"/>
        <charset val="134"/>
        <scheme val="minor"/>
      </rPr>
      <t xml:space="preserve">
学期时间：2020年8月31日（周一）—2021年1月22日（周五），第10周停课期中考试，第20、21周期末考试周。</t>
    </r>
    <r>
      <rPr>
        <b/>
        <sz val="11"/>
        <rFont val="宋体"/>
        <family val="3"/>
        <charset val="134"/>
        <scheme val="minor"/>
      </rPr>
      <t xml:space="preserve">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/r>
  </si>
  <si>
    <t>校园</t>
  </si>
  <si>
    <t>全校各专业</t>
  </si>
  <si>
    <t>公选</t>
  </si>
  <si>
    <t>税收理论与实务（核心通识）</t>
  </si>
  <si>
    <t>东校园</t>
  </si>
  <si>
    <t>（暂无）</t>
  </si>
  <si>
    <t>19:30~21:30</t>
  </si>
  <si>
    <t>管理学原理</t>
  </si>
  <si>
    <t>南校园</t>
  </si>
  <si>
    <t>第一教学楼-1105</t>
  </si>
  <si>
    <t>19:00~21:00</t>
  </si>
  <si>
    <t>公共经济学（核心通识）</t>
  </si>
  <si>
    <t>艺206</t>
  </si>
  <si>
    <t>商务与人际沟通（核心通识）</t>
  </si>
  <si>
    <t>王策</t>
  </si>
  <si>
    <t>艺207</t>
  </si>
  <si>
    <t>投资项目评估（核心通识）</t>
  </si>
  <si>
    <t>夏南新</t>
  </si>
  <si>
    <t>第一教学楼-1202</t>
  </si>
  <si>
    <t>宏观经济学与中国政策</t>
  </si>
  <si>
    <t>郭凯明</t>
  </si>
  <si>
    <t>张平淼
王策</t>
    <phoneticPr fontId="7" type="noConversion"/>
  </si>
  <si>
    <t>叶宇</t>
    <phoneticPr fontId="7" type="noConversion"/>
  </si>
  <si>
    <t>叶淑娟
袁一宸</t>
    <phoneticPr fontId="7" type="noConversion"/>
  </si>
  <si>
    <t>刘钰婷</t>
    <phoneticPr fontId="7" type="noConversion"/>
  </si>
  <si>
    <t>张平淼</t>
  </si>
  <si>
    <t>刘浩然</t>
  </si>
  <si>
    <t>朱艺唯（第3周）
林沛娜（第8周）
（还能报名7人，工作量按实际工作计算。1名助教对应协助一位任课老师，申请时须在课程名称后注明老师姓名）</t>
    <phoneticPr fontId="7" type="noConversion"/>
  </si>
  <si>
    <t>陈敏霞</t>
  </si>
  <si>
    <t>王钰冰</t>
    <phoneticPr fontId="7" type="noConversion"/>
  </si>
  <si>
    <t>段后胜</t>
  </si>
  <si>
    <t>取消开课</t>
    <phoneticPr fontId="7" type="noConversion"/>
  </si>
  <si>
    <t>郜栋玺（经济）
（还需要2名助教）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</si>
</sst>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12">
    <font>
      <sz val="11"/>
      <color theme="1"/>
      <name val="宋体"/>
      <charset val="134"/>
      <scheme val="minor"/>
    </font>
    <font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i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4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58" fontId="2" fillId="0" borderId="9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49" fontId="2" fillId="5" borderId="1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49" fontId="2" fillId="0" borderId="35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49" fontId="4" fillId="0" borderId="21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43"/>
  <sheetViews>
    <sheetView zoomScale="80" zoomScaleNormal="80" workbookViewId="0">
      <pane xSplit="5" ySplit="4" topLeftCell="F23" activePane="bottomRight" state="frozenSplit"/>
      <selection pane="topRight"/>
      <selection pane="bottomLeft"/>
      <selection pane="bottomRight" activeCell="G5" sqref="G1:H1048576"/>
    </sheetView>
  </sheetViews>
  <sheetFormatPr defaultColWidth="9" defaultRowHeight="13.5"/>
  <cols>
    <col min="1" max="1" width="5.125" style="2" customWidth="1"/>
    <col min="2" max="2" width="8.625" style="43" customWidth="1"/>
    <col min="3" max="3" width="11" style="2" customWidth="1"/>
    <col min="4" max="4" width="36.875" style="2" customWidth="1"/>
    <col min="5" max="6" width="17.625" style="44" customWidth="1"/>
    <col min="7" max="7" width="10.75" style="45" customWidth="1"/>
    <col min="8" max="10" width="10.75" style="2" customWidth="1"/>
    <col min="11" max="11" width="10.75" style="43" customWidth="1"/>
    <col min="12" max="12" width="15" style="2" customWidth="1"/>
    <col min="13" max="15" width="9" style="2"/>
    <col min="16" max="16" width="20.125" style="2" customWidth="1"/>
    <col min="17" max="17" width="2.625" style="2" customWidth="1"/>
    <col min="18" max="20" width="9" style="2"/>
    <col min="21" max="21" width="15.875" style="2" customWidth="1"/>
    <col min="22" max="24" width="9" style="2"/>
    <col min="25" max="25" width="16.625" style="2" customWidth="1"/>
    <col min="26" max="16384" width="9" style="2"/>
  </cols>
  <sheetData>
    <row r="1" spans="1:25" s="1" customFormat="1" ht="23.25" customHeight="1" thickBo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s="1" customFormat="1" ht="72" customHeight="1">
      <c r="A2" s="97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  <c r="R2" s="100" t="s">
        <v>2</v>
      </c>
      <c r="S2" s="101"/>
      <c r="T2" s="101"/>
      <c r="U2" s="101"/>
      <c r="V2" s="101"/>
      <c r="W2" s="101"/>
      <c r="X2" s="101"/>
      <c r="Y2" s="102"/>
    </row>
    <row r="3" spans="1:25" ht="16.5" customHeight="1">
      <c r="A3" s="107" t="s">
        <v>3</v>
      </c>
      <c r="B3" s="109" t="s">
        <v>4</v>
      </c>
      <c r="C3" s="111" t="s">
        <v>5</v>
      </c>
      <c r="D3" s="111" t="s">
        <v>6</v>
      </c>
      <c r="E3" s="111" t="s">
        <v>7</v>
      </c>
      <c r="F3" s="113" t="s">
        <v>8</v>
      </c>
      <c r="G3" s="115" t="s">
        <v>9</v>
      </c>
      <c r="H3" s="115" t="s">
        <v>10</v>
      </c>
      <c r="I3" s="115" t="s">
        <v>11</v>
      </c>
      <c r="J3" s="115" t="s">
        <v>12</v>
      </c>
      <c r="K3" s="115" t="s">
        <v>13</v>
      </c>
      <c r="L3" s="111" t="s">
        <v>14</v>
      </c>
      <c r="M3" s="111" t="s">
        <v>15</v>
      </c>
      <c r="N3" s="111" t="s">
        <v>16</v>
      </c>
      <c r="O3" s="111" t="s">
        <v>17</v>
      </c>
      <c r="P3" s="121" t="s">
        <v>18</v>
      </c>
      <c r="R3" s="103" t="s">
        <v>19</v>
      </c>
      <c r="S3" s="104"/>
      <c r="T3" s="104"/>
      <c r="U3" s="105"/>
      <c r="V3" s="104" t="s">
        <v>20</v>
      </c>
      <c r="W3" s="104"/>
      <c r="X3" s="104"/>
      <c r="Y3" s="106"/>
    </row>
    <row r="4" spans="1:25" ht="42.75" customHeight="1">
      <c r="A4" s="108"/>
      <c r="B4" s="110"/>
      <c r="C4" s="112"/>
      <c r="D4" s="112"/>
      <c r="E4" s="112"/>
      <c r="F4" s="114"/>
      <c r="G4" s="116"/>
      <c r="H4" s="116"/>
      <c r="I4" s="116"/>
      <c r="J4" s="116"/>
      <c r="K4" s="116"/>
      <c r="L4" s="112"/>
      <c r="M4" s="112"/>
      <c r="N4" s="112"/>
      <c r="O4" s="112"/>
      <c r="P4" s="122"/>
      <c r="R4" s="17" t="s">
        <v>21</v>
      </c>
      <c r="S4" s="18" t="s">
        <v>22</v>
      </c>
      <c r="T4" s="18" t="s">
        <v>23</v>
      </c>
      <c r="U4" s="31" t="s">
        <v>24</v>
      </c>
      <c r="V4" s="32" t="s">
        <v>21</v>
      </c>
      <c r="W4" s="18" t="s">
        <v>22</v>
      </c>
      <c r="X4" s="33" t="s">
        <v>23</v>
      </c>
      <c r="Y4" s="34" t="s">
        <v>24</v>
      </c>
    </row>
    <row r="5" spans="1:25" ht="39" customHeight="1">
      <c r="A5" s="3">
        <v>1</v>
      </c>
      <c r="B5" s="48" t="s">
        <v>25</v>
      </c>
      <c r="C5" s="46" t="s">
        <v>26</v>
      </c>
      <c r="D5" s="55" t="s">
        <v>27</v>
      </c>
      <c r="E5" s="46" t="s">
        <v>28</v>
      </c>
      <c r="F5" s="46" t="s">
        <v>29</v>
      </c>
      <c r="G5" s="13"/>
      <c r="H5" s="12"/>
      <c r="I5" s="13"/>
      <c r="J5" s="13"/>
      <c r="K5" s="12" t="s">
        <v>30</v>
      </c>
      <c r="L5" s="6" t="s">
        <v>29</v>
      </c>
      <c r="M5" s="46" t="s">
        <v>31</v>
      </c>
      <c r="N5" s="46" t="s">
        <v>32</v>
      </c>
      <c r="O5" s="46">
        <v>303</v>
      </c>
      <c r="P5" s="21"/>
      <c r="R5" s="22"/>
      <c r="S5" s="23"/>
      <c r="T5" s="24"/>
      <c r="U5" s="35"/>
      <c r="V5" s="36"/>
      <c r="W5" s="23"/>
      <c r="X5" s="37"/>
      <c r="Y5" s="38"/>
    </row>
    <row r="6" spans="1:25" ht="37.5" customHeight="1">
      <c r="A6" s="3">
        <v>2</v>
      </c>
      <c r="B6" s="67" t="s">
        <v>25</v>
      </c>
      <c r="C6" s="6" t="s">
        <v>26</v>
      </c>
      <c r="D6" s="56" t="s">
        <v>33</v>
      </c>
      <c r="E6" s="6" t="s">
        <v>34</v>
      </c>
      <c r="F6" s="6" t="s">
        <v>29</v>
      </c>
      <c r="G6" s="13"/>
      <c r="H6" s="12"/>
      <c r="I6" s="13"/>
      <c r="J6" s="12"/>
      <c r="K6" s="13"/>
      <c r="L6" s="7" t="s">
        <v>29</v>
      </c>
      <c r="M6" s="6">
        <v>2</v>
      </c>
      <c r="N6" s="6">
        <v>36</v>
      </c>
      <c r="O6" s="46">
        <v>303</v>
      </c>
      <c r="P6" s="21"/>
      <c r="R6" s="22" t="s">
        <v>29</v>
      </c>
      <c r="S6" s="23" t="s">
        <v>29</v>
      </c>
      <c r="T6" s="24" t="s">
        <v>29</v>
      </c>
      <c r="U6" s="35" t="s">
        <v>29</v>
      </c>
      <c r="V6" s="36" t="s">
        <v>35</v>
      </c>
      <c r="W6" s="24" t="s">
        <v>29</v>
      </c>
      <c r="X6" s="24" t="s">
        <v>29</v>
      </c>
      <c r="Y6" s="38" t="s">
        <v>29</v>
      </c>
    </row>
    <row r="7" spans="1:25" ht="39" customHeight="1">
      <c r="A7" s="3">
        <v>3</v>
      </c>
      <c r="B7" s="67" t="s">
        <v>25</v>
      </c>
      <c r="C7" s="6" t="s">
        <v>36</v>
      </c>
      <c r="D7" s="5" t="s">
        <v>37</v>
      </c>
      <c r="E7" s="6" t="s">
        <v>29</v>
      </c>
      <c r="F7" s="6" t="s">
        <v>29</v>
      </c>
      <c r="G7" s="12"/>
      <c r="H7" s="12"/>
      <c r="I7" s="12"/>
      <c r="J7" s="13"/>
      <c r="K7" s="13"/>
      <c r="L7" s="6" t="s">
        <v>29</v>
      </c>
      <c r="M7" s="6">
        <v>2</v>
      </c>
      <c r="N7" s="6" t="s">
        <v>38</v>
      </c>
      <c r="O7" s="46">
        <v>303</v>
      </c>
      <c r="P7" s="21"/>
      <c r="R7" s="22" t="s">
        <v>35</v>
      </c>
      <c r="S7" s="24" t="s">
        <v>29</v>
      </c>
      <c r="T7" s="24" t="s">
        <v>29</v>
      </c>
      <c r="U7" s="35" t="s">
        <v>29</v>
      </c>
      <c r="V7" s="36" t="s">
        <v>29</v>
      </c>
      <c r="W7" s="24" t="s">
        <v>29</v>
      </c>
      <c r="X7" s="37" t="s">
        <v>29</v>
      </c>
      <c r="Y7" s="38" t="s">
        <v>29</v>
      </c>
    </row>
    <row r="8" spans="1:25" ht="54.75" customHeight="1">
      <c r="A8" s="3">
        <v>4</v>
      </c>
      <c r="B8" s="67" t="s">
        <v>39</v>
      </c>
      <c r="C8" s="4" t="s">
        <v>36</v>
      </c>
      <c r="D8" s="5" t="s">
        <v>40</v>
      </c>
      <c r="E8" s="7" t="s">
        <v>41</v>
      </c>
      <c r="F8" s="7" t="s">
        <v>42</v>
      </c>
      <c r="G8" s="12"/>
      <c r="H8" s="12" t="s">
        <v>43</v>
      </c>
      <c r="I8" s="12"/>
      <c r="J8" s="12" t="s">
        <v>43</v>
      </c>
      <c r="K8" s="13"/>
      <c r="L8" s="6" t="s">
        <v>44</v>
      </c>
      <c r="M8" s="20">
        <v>2</v>
      </c>
      <c r="N8" s="6">
        <v>36</v>
      </c>
      <c r="O8" s="6">
        <v>199</v>
      </c>
      <c r="P8" s="21"/>
      <c r="R8" s="22" t="s">
        <v>29</v>
      </c>
      <c r="S8" s="24" t="s">
        <v>29</v>
      </c>
      <c r="T8" s="24" t="s">
        <v>29</v>
      </c>
      <c r="U8" s="35" t="s">
        <v>29</v>
      </c>
      <c r="V8" s="36" t="s">
        <v>35</v>
      </c>
      <c r="W8" s="24" t="s">
        <v>29</v>
      </c>
      <c r="X8" s="37" t="s">
        <v>29</v>
      </c>
      <c r="Y8" s="38" t="s">
        <v>29</v>
      </c>
    </row>
    <row r="9" spans="1:25" ht="44.25" customHeight="1">
      <c r="A9" s="3">
        <v>5</v>
      </c>
      <c r="B9" s="117" t="s">
        <v>45</v>
      </c>
      <c r="C9" s="4" t="s">
        <v>36</v>
      </c>
      <c r="D9" s="5" t="s">
        <v>46</v>
      </c>
      <c r="E9" s="6" t="s">
        <v>47</v>
      </c>
      <c r="F9" s="6" t="s">
        <v>375</v>
      </c>
      <c r="G9" s="12"/>
      <c r="H9" s="12" t="s">
        <v>48</v>
      </c>
      <c r="I9" s="12"/>
      <c r="J9" s="12" t="s">
        <v>49</v>
      </c>
      <c r="K9" s="13"/>
      <c r="L9" s="7" t="s">
        <v>50</v>
      </c>
      <c r="M9" s="20">
        <v>3</v>
      </c>
      <c r="N9" s="20">
        <v>54</v>
      </c>
      <c r="O9" s="6">
        <f>51+4</f>
        <v>55</v>
      </c>
      <c r="P9" s="21"/>
      <c r="R9" s="22" t="s">
        <v>35</v>
      </c>
      <c r="S9" s="24" t="s">
        <v>29</v>
      </c>
      <c r="T9" s="24" t="s">
        <v>29</v>
      </c>
      <c r="U9" s="35" t="s">
        <v>29</v>
      </c>
      <c r="V9" s="36" t="s">
        <v>51</v>
      </c>
      <c r="W9" s="23">
        <v>43841</v>
      </c>
      <c r="X9" s="37" t="s">
        <v>52</v>
      </c>
      <c r="Y9" s="38" t="s">
        <v>53</v>
      </c>
    </row>
    <row r="10" spans="1:25" ht="37.5" customHeight="1">
      <c r="A10" s="3">
        <v>6</v>
      </c>
      <c r="B10" s="118"/>
      <c r="C10" s="4" t="s">
        <v>36</v>
      </c>
      <c r="D10" s="5" t="s">
        <v>54</v>
      </c>
      <c r="E10" s="123" t="s">
        <v>55</v>
      </c>
      <c r="F10" s="6"/>
      <c r="G10" s="12"/>
      <c r="H10" s="12" t="s">
        <v>56</v>
      </c>
      <c r="I10" s="12"/>
      <c r="J10" s="12" t="s">
        <v>57</v>
      </c>
      <c r="K10" s="13"/>
      <c r="L10" s="6" t="s">
        <v>58</v>
      </c>
      <c r="M10" s="20">
        <v>3</v>
      </c>
      <c r="N10" s="20">
        <v>54</v>
      </c>
      <c r="O10" s="6">
        <f t="shared" ref="O10:O11" si="0">51+4</f>
        <v>55</v>
      </c>
      <c r="P10" s="21"/>
      <c r="R10" s="22" t="s">
        <v>35</v>
      </c>
      <c r="S10" s="24" t="s">
        <v>29</v>
      </c>
      <c r="T10" s="24" t="s">
        <v>29</v>
      </c>
      <c r="U10" s="35" t="s">
        <v>29</v>
      </c>
      <c r="V10" s="36" t="s">
        <v>51</v>
      </c>
      <c r="W10" s="23">
        <v>43841</v>
      </c>
      <c r="X10" s="37" t="s">
        <v>52</v>
      </c>
      <c r="Y10" s="38" t="s">
        <v>53</v>
      </c>
    </row>
    <row r="11" spans="1:25" ht="37.5" customHeight="1">
      <c r="A11" s="3">
        <v>7</v>
      </c>
      <c r="B11" s="118"/>
      <c r="C11" s="4" t="s">
        <v>36</v>
      </c>
      <c r="D11" s="5" t="s">
        <v>59</v>
      </c>
      <c r="E11" s="123"/>
      <c r="F11" s="6"/>
      <c r="G11" s="13"/>
      <c r="H11" s="12" t="s">
        <v>60</v>
      </c>
      <c r="I11" s="12"/>
      <c r="J11" s="12" t="s">
        <v>61</v>
      </c>
      <c r="K11" s="13"/>
      <c r="L11" s="6" t="s">
        <v>58</v>
      </c>
      <c r="M11" s="20">
        <v>3</v>
      </c>
      <c r="N11" s="20">
        <v>54</v>
      </c>
      <c r="O11" s="6">
        <f t="shared" si="0"/>
        <v>55</v>
      </c>
      <c r="P11" s="21"/>
      <c r="R11" s="22" t="s">
        <v>35</v>
      </c>
      <c r="S11" s="24" t="s">
        <v>29</v>
      </c>
      <c r="T11" s="24" t="s">
        <v>29</v>
      </c>
      <c r="U11" s="35" t="s">
        <v>29</v>
      </c>
      <c r="V11" s="36" t="s">
        <v>51</v>
      </c>
      <c r="W11" s="23">
        <v>43841</v>
      </c>
      <c r="X11" s="37" t="s">
        <v>52</v>
      </c>
      <c r="Y11" s="38" t="s">
        <v>53</v>
      </c>
    </row>
    <row r="12" spans="1:25" ht="37.5" customHeight="1">
      <c r="A12" s="3">
        <v>8</v>
      </c>
      <c r="B12" s="118"/>
      <c r="C12" s="4" t="s">
        <v>36</v>
      </c>
      <c r="D12" s="5" t="s">
        <v>62</v>
      </c>
      <c r="E12" s="123" t="s">
        <v>63</v>
      </c>
      <c r="F12" s="6"/>
      <c r="G12" s="13"/>
      <c r="H12" s="12" t="s">
        <v>64</v>
      </c>
      <c r="I12" s="13"/>
      <c r="J12" s="12" t="s">
        <v>65</v>
      </c>
      <c r="K12" s="13"/>
      <c r="L12" s="6" t="s">
        <v>66</v>
      </c>
      <c r="M12" s="20">
        <v>3</v>
      </c>
      <c r="N12" s="20">
        <v>54</v>
      </c>
      <c r="O12" s="6">
        <v>77</v>
      </c>
      <c r="P12" s="21"/>
      <c r="R12" s="22" t="s">
        <v>67</v>
      </c>
      <c r="S12" s="24" t="s">
        <v>68</v>
      </c>
      <c r="T12" s="24" t="s">
        <v>69</v>
      </c>
      <c r="U12" s="35" t="s">
        <v>70</v>
      </c>
      <c r="V12" s="36" t="s">
        <v>35</v>
      </c>
      <c r="W12" s="24" t="s">
        <v>29</v>
      </c>
      <c r="X12" s="24" t="s">
        <v>29</v>
      </c>
      <c r="Y12" s="38" t="s">
        <v>29</v>
      </c>
    </row>
    <row r="13" spans="1:25" ht="39.75" customHeight="1">
      <c r="A13" s="3">
        <v>9</v>
      </c>
      <c r="B13" s="119"/>
      <c r="C13" s="4" t="s">
        <v>36</v>
      </c>
      <c r="D13" s="5" t="s">
        <v>71</v>
      </c>
      <c r="E13" s="123"/>
      <c r="F13" s="6"/>
      <c r="G13" s="13"/>
      <c r="H13" s="12" t="s">
        <v>72</v>
      </c>
      <c r="I13" s="13"/>
      <c r="J13" s="12" t="s">
        <v>73</v>
      </c>
      <c r="K13" s="13"/>
      <c r="L13" s="6" t="s">
        <v>66</v>
      </c>
      <c r="M13" s="20">
        <v>3</v>
      </c>
      <c r="N13" s="20">
        <v>54</v>
      </c>
      <c r="O13" s="6">
        <v>77</v>
      </c>
      <c r="P13" s="21"/>
      <c r="R13" s="22" t="s">
        <v>67</v>
      </c>
      <c r="S13" s="24" t="s">
        <v>68</v>
      </c>
      <c r="T13" s="24" t="s">
        <v>69</v>
      </c>
      <c r="U13" s="35" t="s">
        <v>70</v>
      </c>
      <c r="V13" s="36" t="s">
        <v>35</v>
      </c>
      <c r="W13" s="24" t="s">
        <v>29</v>
      </c>
      <c r="X13" s="24" t="s">
        <v>29</v>
      </c>
      <c r="Y13" s="38" t="s">
        <v>29</v>
      </c>
    </row>
    <row r="14" spans="1:25" ht="57" customHeight="1">
      <c r="A14" s="3">
        <v>10</v>
      </c>
      <c r="B14" s="117" t="s">
        <v>74</v>
      </c>
      <c r="C14" s="49" t="s">
        <v>36</v>
      </c>
      <c r="D14" s="77" t="s">
        <v>75</v>
      </c>
      <c r="E14" s="6" t="s">
        <v>76</v>
      </c>
      <c r="F14" s="6"/>
      <c r="G14" s="13"/>
      <c r="H14" s="12"/>
      <c r="I14" s="12" t="s">
        <v>64</v>
      </c>
      <c r="J14" s="12"/>
      <c r="K14" s="13"/>
      <c r="L14" s="6" t="s">
        <v>77</v>
      </c>
      <c r="M14" s="20">
        <v>2</v>
      </c>
      <c r="N14" s="20">
        <v>36</v>
      </c>
      <c r="O14" s="6">
        <f>46+4</f>
        <v>50</v>
      </c>
      <c r="P14" s="21"/>
      <c r="R14" s="22" t="s">
        <v>35</v>
      </c>
      <c r="S14" s="24" t="s">
        <v>29</v>
      </c>
      <c r="T14" s="24" t="s">
        <v>29</v>
      </c>
      <c r="U14" s="35" t="s">
        <v>29</v>
      </c>
      <c r="V14" s="36" t="s">
        <v>35</v>
      </c>
      <c r="W14" s="24" t="s">
        <v>29</v>
      </c>
      <c r="X14" s="24" t="s">
        <v>29</v>
      </c>
      <c r="Y14" s="38" t="s">
        <v>29</v>
      </c>
    </row>
    <row r="15" spans="1:25" ht="60.75" customHeight="1">
      <c r="A15" s="3">
        <v>11</v>
      </c>
      <c r="B15" s="119"/>
      <c r="C15" s="4" t="s">
        <v>36</v>
      </c>
      <c r="D15" s="5" t="s">
        <v>78</v>
      </c>
      <c r="E15" s="6" t="s">
        <v>79</v>
      </c>
      <c r="F15" s="6"/>
      <c r="G15" s="12" t="s">
        <v>80</v>
      </c>
      <c r="H15" s="12"/>
      <c r="I15" s="12" t="s">
        <v>48</v>
      </c>
      <c r="J15" s="13"/>
      <c r="K15" s="12"/>
      <c r="L15" s="6" t="s">
        <v>77</v>
      </c>
      <c r="M15" s="20">
        <v>3</v>
      </c>
      <c r="N15" s="20">
        <v>54</v>
      </c>
      <c r="O15" s="6">
        <v>45</v>
      </c>
      <c r="P15" s="21"/>
      <c r="R15" s="22" t="s">
        <v>35</v>
      </c>
      <c r="S15" s="24" t="s">
        <v>29</v>
      </c>
      <c r="T15" s="24" t="s">
        <v>29</v>
      </c>
      <c r="U15" s="35" t="s">
        <v>29</v>
      </c>
      <c r="V15" s="36" t="s">
        <v>35</v>
      </c>
      <c r="W15" s="24" t="s">
        <v>29</v>
      </c>
      <c r="X15" s="24" t="s">
        <v>29</v>
      </c>
      <c r="Y15" s="38" t="s">
        <v>29</v>
      </c>
    </row>
    <row r="16" spans="1:25" ht="147" customHeight="1">
      <c r="A16" s="3">
        <v>12</v>
      </c>
      <c r="B16" s="4" t="s">
        <v>81</v>
      </c>
      <c r="C16" s="4" t="s">
        <v>36</v>
      </c>
      <c r="D16" s="56" t="s">
        <v>82</v>
      </c>
      <c r="E16" s="7" t="s">
        <v>83</v>
      </c>
      <c r="F16" s="7"/>
      <c r="G16" s="13"/>
      <c r="H16" s="12" t="s">
        <v>84</v>
      </c>
      <c r="I16" s="13"/>
      <c r="J16" s="12" t="s">
        <v>84</v>
      </c>
      <c r="K16" s="13"/>
      <c r="L16" s="6" t="s">
        <v>50</v>
      </c>
      <c r="M16" s="20">
        <v>2</v>
      </c>
      <c r="N16" s="20">
        <v>36</v>
      </c>
      <c r="O16" s="6">
        <v>63</v>
      </c>
      <c r="P16" s="21"/>
      <c r="R16" s="22" t="s">
        <v>35</v>
      </c>
      <c r="S16" s="24" t="s">
        <v>29</v>
      </c>
      <c r="T16" s="24" t="s">
        <v>29</v>
      </c>
      <c r="U16" s="35" t="s">
        <v>29</v>
      </c>
      <c r="V16" s="36" t="s">
        <v>29</v>
      </c>
      <c r="W16" s="24" t="s">
        <v>29</v>
      </c>
      <c r="X16" s="37" t="s">
        <v>29</v>
      </c>
      <c r="Y16" s="38" t="s">
        <v>29</v>
      </c>
    </row>
    <row r="17" spans="1:25" ht="36.75" customHeight="1">
      <c r="A17" s="3">
        <v>13</v>
      </c>
      <c r="B17" s="117" t="s">
        <v>85</v>
      </c>
      <c r="C17" s="4" t="s">
        <v>36</v>
      </c>
      <c r="D17" s="56" t="s">
        <v>86</v>
      </c>
      <c r="E17" s="6" t="s">
        <v>87</v>
      </c>
      <c r="F17" s="6" t="s">
        <v>88</v>
      </c>
      <c r="G17" s="13"/>
      <c r="H17" s="12" t="s">
        <v>65</v>
      </c>
      <c r="I17" s="13"/>
      <c r="J17" s="12" t="s">
        <v>64</v>
      </c>
      <c r="K17" s="13"/>
      <c r="L17" s="6" t="s">
        <v>89</v>
      </c>
      <c r="M17" s="20">
        <v>3</v>
      </c>
      <c r="N17" s="20">
        <v>54</v>
      </c>
      <c r="O17" s="6">
        <f>63+5</f>
        <v>68</v>
      </c>
      <c r="P17" s="21"/>
      <c r="R17" s="22" t="s">
        <v>35</v>
      </c>
      <c r="S17" s="24" t="s">
        <v>29</v>
      </c>
      <c r="T17" s="24" t="s">
        <v>29</v>
      </c>
      <c r="U17" s="35" t="s">
        <v>29</v>
      </c>
      <c r="V17" s="36" t="s">
        <v>90</v>
      </c>
      <c r="W17" s="23">
        <v>43842</v>
      </c>
      <c r="X17" s="37" t="s">
        <v>69</v>
      </c>
      <c r="Y17" s="38" t="s">
        <v>53</v>
      </c>
    </row>
    <row r="18" spans="1:25" ht="42.75" customHeight="1">
      <c r="A18" s="3">
        <v>14</v>
      </c>
      <c r="B18" s="120"/>
      <c r="C18" s="4" t="s">
        <v>36</v>
      </c>
      <c r="D18" s="56" t="s">
        <v>91</v>
      </c>
      <c r="E18" s="6" t="s">
        <v>92</v>
      </c>
      <c r="F18" s="6"/>
      <c r="G18" s="13"/>
      <c r="H18" s="12" t="s">
        <v>80</v>
      </c>
      <c r="I18" s="12"/>
      <c r="J18" s="12" t="s">
        <v>48</v>
      </c>
      <c r="K18" s="13"/>
      <c r="L18" s="6" t="s">
        <v>93</v>
      </c>
      <c r="M18" s="20">
        <v>3</v>
      </c>
      <c r="N18" s="20">
        <v>54</v>
      </c>
      <c r="O18" s="6">
        <f>63+5</f>
        <v>68</v>
      </c>
      <c r="P18" s="21"/>
      <c r="R18" s="22" t="s">
        <v>35</v>
      </c>
      <c r="S18" s="24" t="s">
        <v>29</v>
      </c>
      <c r="T18" s="24" t="s">
        <v>29</v>
      </c>
      <c r="U18" s="35" t="s">
        <v>29</v>
      </c>
      <c r="V18" s="36" t="s">
        <v>35</v>
      </c>
      <c r="W18" s="24" t="s">
        <v>29</v>
      </c>
      <c r="X18" s="24" t="s">
        <v>29</v>
      </c>
      <c r="Y18" s="38" t="s">
        <v>29</v>
      </c>
    </row>
    <row r="19" spans="1:25" ht="40.5" customHeight="1">
      <c r="A19" s="3">
        <v>15</v>
      </c>
      <c r="B19" s="4" t="s">
        <v>94</v>
      </c>
      <c r="C19" s="4" t="s">
        <v>36</v>
      </c>
      <c r="D19" s="56" t="s">
        <v>95</v>
      </c>
      <c r="E19" s="6" t="s">
        <v>96</v>
      </c>
      <c r="F19" s="6"/>
      <c r="G19" s="13"/>
      <c r="H19" s="12" t="s">
        <v>73</v>
      </c>
      <c r="I19" s="12"/>
      <c r="J19" s="12" t="s">
        <v>73</v>
      </c>
      <c r="K19" s="12"/>
      <c r="L19" s="6" t="s">
        <v>97</v>
      </c>
      <c r="M19" s="20">
        <v>2</v>
      </c>
      <c r="N19" s="20">
        <v>36</v>
      </c>
      <c r="O19" s="6">
        <v>44</v>
      </c>
      <c r="P19" s="21"/>
      <c r="R19" s="22" t="s">
        <v>35</v>
      </c>
      <c r="S19" s="24" t="s">
        <v>29</v>
      </c>
      <c r="T19" s="24" t="s">
        <v>29</v>
      </c>
      <c r="U19" s="35" t="s">
        <v>29</v>
      </c>
      <c r="V19" s="36" t="s">
        <v>29</v>
      </c>
      <c r="W19" s="24" t="s">
        <v>29</v>
      </c>
      <c r="X19" s="37" t="s">
        <v>29</v>
      </c>
      <c r="Y19" s="38" t="s">
        <v>29</v>
      </c>
    </row>
    <row r="20" spans="1:25" ht="47.25" customHeight="1">
      <c r="A20" s="3">
        <v>16</v>
      </c>
      <c r="B20" s="67" t="s">
        <v>98</v>
      </c>
      <c r="C20" s="4" t="s">
        <v>36</v>
      </c>
      <c r="D20" s="56" t="s">
        <v>99</v>
      </c>
      <c r="E20" s="7" t="s">
        <v>100</v>
      </c>
      <c r="F20" s="7"/>
      <c r="G20" s="12"/>
      <c r="H20" s="12" t="s">
        <v>48</v>
      </c>
      <c r="I20" s="13"/>
      <c r="J20" s="12" t="s">
        <v>80</v>
      </c>
      <c r="K20" s="13"/>
      <c r="L20" s="6" t="s">
        <v>77</v>
      </c>
      <c r="M20" s="20">
        <v>3</v>
      </c>
      <c r="N20" s="20">
        <v>54</v>
      </c>
      <c r="O20" s="6">
        <f>44+6</f>
        <v>50</v>
      </c>
      <c r="P20" s="21"/>
      <c r="R20" s="22" t="s">
        <v>35</v>
      </c>
      <c r="S20" s="24" t="s">
        <v>29</v>
      </c>
      <c r="T20" s="24" t="s">
        <v>29</v>
      </c>
      <c r="U20" s="35" t="s">
        <v>29</v>
      </c>
      <c r="V20" s="36" t="s">
        <v>35</v>
      </c>
      <c r="W20" s="24" t="s">
        <v>29</v>
      </c>
      <c r="X20" s="24" t="s">
        <v>29</v>
      </c>
      <c r="Y20" s="38" t="s">
        <v>29</v>
      </c>
    </row>
    <row r="21" spans="1:25" ht="61.5" customHeight="1">
      <c r="A21" s="3">
        <v>17</v>
      </c>
      <c r="B21" s="4" t="s">
        <v>25</v>
      </c>
      <c r="C21" s="4" t="s">
        <v>101</v>
      </c>
      <c r="D21" s="56" t="s">
        <v>102</v>
      </c>
      <c r="E21" s="6" t="s">
        <v>103</v>
      </c>
      <c r="F21" s="6"/>
      <c r="G21" s="12"/>
      <c r="H21" s="12"/>
      <c r="I21" s="12"/>
      <c r="J21" s="13"/>
      <c r="K21" s="12" t="s">
        <v>48</v>
      </c>
      <c r="L21" s="6" t="s">
        <v>104</v>
      </c>
      <c r="M21" s="20">
        <v>2</v>
      </c>
      <c r="N21" s="20">
        <v>36</v>
      </c>
      <c r="O21" s="6">
        <v>36</v>
      </c>
      <c r="P21" s="21"/>
      <c r="R21" s="22" t="s">
        <v>35</v>
      </c>
      <c r="S21" s="24" t="s">
        <v>29</v>
      </c>
      <c r="T21" s="24" t="s">
        <v>29</v>
      </c>
      <c r="U21" s="35" t="s">
        <v>29</v>
      </c>
      <c r="V21" s="36" t="s">
        <v>35</v>
      </c>
      <c r="W21" s="24" t="s">
        <v>29</v>
      </c>
      <c r="X21" s="37" t="s">
        <v>29</v>
      </c>
      <c r="Y21" s="38" t="s">
        <v>29</v>
      </c>
    </row>
    <row r="22" spans="1:25" ht="36.75" customHeight="1">
      <c r="A22" s="3">
        <v>18</v>
      </c>
      <c r="B22" s="4" t="s">
        <v>25</v>
      </c>
      <c r="C22" s="4" t="s">
        <v>101</v>
      </c>
      <c r="D22" s="5" t="s">
        <v>105</v>
      </c>
      <c r="E22" s="6" t="s">
        <v>106</v>
      </c>
      <c r="F22" s="6"/>
      <c r="G22" s="13"/>
      <c r="H22" s="12" t="s">
        <v>107</v>
      </c>
      <c r="I22" s="13"/>
      <c r="J22" s="12"/>
      <c r="K22" s="13"/>
      <c r="L22" s="6" t="s">
        <v>104</v>
      </c>
      <c r="M22" s="20">
        <v>2</v>
      </c>
      <c r="N22" s="20">
        <v>36</v>
      </c>
      <c r="O22" s="6">
        <v>60</v>
      </c>
      <c r="P22" s="21"/>
      <c r="R22" s="22" t="s">
        <v>35</v>
      </c>
      <c r="S22" s="24" t="s">
        <v>29</v>
      </c>
      <c r="T22" s="24" t="s">
        <v>29</v>
      </c>
      <c r="U22" s="35" t="s">
        <v>29</v>
      </c>
      <c r="V22" s="36" t="s">
        <v>51</v>
      </c>
      <c r="W22" s="23">
        <v>43842</v>
      </c>
      <c r="X22" s="37" t="s">
        <v>69</v>
      </c>
      <c r="Y22" s="38" t="s">
        <v>108</v>
      </c>
    </row>
    <row r="23" spans="1:25" ht="54.75" customHeight="1">
      <c r="A23" s="3">
        <v>19</v>
      </c>
      <c r="B23" s="4" t="s">
        <v>25</v>
      </c>
      <c r="C23" s="4" t="s">
        <v>101</v>
      </c>
      <c r="D23" s="5" t="s">
        <v>109</v>
      </c>
      <c r="E23" s="6" t="s">
        <v>110</v>
      </c>
      <c r="F23" s="6" t="s">
        <v>111</v>
      </c>
      <c r="G23" s="13"/>
      <c r="H23" s="12"/>
      <c r="I23" s="13"/>
      <c r="J23" s="12"/>
      <c r="K23" s="12" t="s">
        <v>72</v>
      </c>
      <c r="L23" s="6" t="s">
        <v>77</v>
      </c>
      <c r="M23" s="20">
        <v>2</v>
      </c>
      <c r="N23" s="20">
        <v>36</v>
      </c>
      <c r="O23" s="6">
        <v>60</v>
      </c>
      <c r="P23" s="21"/>
      <c r="R23" s="22" t="s">
        <v>35</v>
      </c>
      <c r="S23" s="24" t="s">
        <v>29</v>
      </c>
      <c r="T23" s="37" t="s">
        <v>29</v>
      </c>
      <c r="U23" s="35" t="s">
        <v>29</v>
      </c>
      <c r="V23" s="36" t="s">
        <v>35</v>
      </c>
      <c r="W23" s="24" t="s">
        <v>29</v>
      </c>
      <c r="X23" s="37" t="s">
        <v>29</v>
      </c>
      <c r="Y23" s="38" t="s">
        <v>29</v>
      </c>
    </row>
    <row r="24" spans="1:25" ht="59.25" customHeight="1">
      <c r="A24" s="3">
        <v>20</v>
      </c>
      <c r="B24" s="4" t="s">
        <v>25</v>
      </c>
      <c r="C24" s="4" t="s">
        <v>101</v>
      </c>
      <c r="D24" s="5" t="s">
        <v>112</v>
      </c>
      <c r="E24" s="6" t="s">
        <v>113</v>
      </c>
      <c r="F24" s="6"/>
      <c r="G24" s="13"/>
      <c r="H24" s="12"/>
      <c r="I24" s="13"/>
      <c r="J24" s="12" t="s">
        <v>72</v>
      </c>
      <c r="K24" s="13"/>
      <c r="L24" s="6" t="s">
        <v>114</v>
      </c>
      <c r="M24" s="20">
        <v>2</v>
      </c>
      <c r="N24" s="20">
        <v>36</v>
      </c>
      <c r="O24" s="6">
        <v>50</v>
      </c>
      <c r="P24" s="21"/>
      <c r="R24" s="22" t="s">
        <v>35</v>
      </c>
      <c r="S24" s="24" t="s">
        <v>29</v>
      </c>
      <c r="T24" s="37" t="s">
        <v>29</v>
      </c>
      <c r="U24" s="35" t="s">
        <v>29</v>
      </c>
      <c r="V24" s="36" t="s">
        <v>35</v>
      </c>
      <c r="W24" s="24" t="s">
        <v>29</v>
      </c>
      <c r="X24" s="37" t="s">
        <v>29</v>
      </c>
      <c r="Y24" s="38" t="s">
        <v>29</v>
      </c>
    </row>
    <row r="25" spans="1:25" ht="35.25" customHeight="1">
      <c r="A25" s="3">
        <v>21</v>
      </c>
      <c r="B25" s="4" t="s">
        <v>25</v>
      </c>
      <c r="C25" s="4" t="s">
        <v>101</v>
      </c>
      <c r="D25" s="5" t="s">
        <v>115</v>
      </c>
      <c r="E25" s="6" t="s">
        <v>116</v>
      </c>
      <c r="F25" s="6"/>
      <c r="G25" s="13"/>
      <c r="H25" s="12"/>
      <c r="I25" s="12" t="s">
        <v>107</v>
      </c>
      <c r="J25" s="12"/>
      <c r="K25" s="13"/>
      <c r="L25" s="6" t="s">
        <v>117</v>
      </c>
      <c r="M25" s="20">
        <v>2</v>
      </c>
      <c r="N25" s="20">
        <v>36</v>
      </c>
      <c r="O25" s="6">
        <v>60</v>
      </c>
      <c r="P25" s="21"/>
      <c r="R25" s="22" t="s">
        <v>35</v>
      </c>
      <c r="S25" s="24" t="s">
        <v>29</v>
      </c>
      <c r="T25" s="37" t="s">
        <v>29</v>
      </c>
      <c r="U25" s="35" t="s">
        <v>29</v>
      </c>
      <c r="V25" s="36" t="s">
        <v>35</v>
      </c>
      <c r="W25" s="24" t="s">
        <v>29</v>
      </c>
      <c r="X25" s="37" t="s">
        <v>29</v>
      </c>
      <c r="Y25" s="38" t="s">
        <v>29</v>
      </c>
    </row>
    <row r="26" spans="1:25" ht="42" customHeight="1">
      <c r="A26" s="3">
        <v>22</v>
      </c>
      <c r="B26" s="4" t="s">
        <v>25</v>
      </c>
      <c r="C26" s="4" t="s">
        <v>101</v>
      </c>
      <c r="D26" s="5" t="s">
        <v>118</v>
      </c>
      <c r="E26" s="6" t="s">
        <v>119</v>
      </c>
      <c r="F26" s="6"/>
      <c r="G26" s="12"/>
      <c r="H26" s="12" t="s">
        <v>107</v>
      </c>
      <c r="I26" s="13"/>
      <c r="J26" s="12"/>
      <c r="K26" s="13"/>
      <c r="L26" s="6" t="s">
        <v>66</v>
      </c>
      <c r="M26" s="20">
        <v>2</v>
      </c>
      <c r="N26" s="20">
        <v>36</v>
      </c>
      <c r="O26" s="6">
        <v>60</v>
      </c>
      <c r="P26" s="21"/>
      <c r="R26" s="22" t="s">
        <v>67</v>
      </c>
      <c r="S26" s="24" t="s">
        <v>120</v>
      </c>
      <c r="T26" s="24" t="s">
        <v>52</v>
      </c>
      <c r="U26" s="35" t="s">
        <v>70</v>
      </c>
      <c r="V26" s="36" t="s">
        <v>35</v>
      </c>
      <c r="W26" s="24" t="s">
        <v>29</v>
      </c>
      <c r="X26" s="37" t="s">
        <v>29</v>
      </c>
      <c r="Y26" s="38" t="s">
        <v>29</v>
      </c>
    </row>
    <row r="27" spans="1:25" s="53" customFormat="1" ht="42" customHeight="1">
      <c r="A27" s="3">
        <v>23</v>
      </c>
      <c r="B27" s="4" t="s">
        <v>25</v>
      </c>
      <c r="C27" s="4" t="s">
        <v>101</v>
      </c>
      <c r="D27" s="5" t="s">
        <v>121</v>
      </c>
      <c r="E27" s="6" t="s">
        <v>119</v>
      </c>
      <c r="F27" s="6"/>
      <c r="G27" s="12" t="s">
        <v>72</v>
      </c>
      <c r="H27" s="12"/>
      <c r="I27" s="13"/>
      <c r="J27" s="12"/>
      <c r="K27" s="13"/>
      <c r="L27" s="6" t="s">
        <v>104</v>
      </c>
      <c r="M27" s="20">
        <v>2</v>
      </c>
      <c r="N27" s="20">
        <v>36</v>
      </c>
      <c r="O27" s="6">
        <v>60</v>
      </c>
      <c r="P27" s="21"/>
      <c r="R27" s="22" t="s">
        <v>35</v>
      </c>
      <c r="S27" s="24" t="s">
        <v>29</v>
      </c>
      <c r="T27" s="37" t="s">
        <v>29</v>
      </c>
      <c r="U27" s="35" t="s">
        <v>29</v>
      </c>
      <c r="V27" s="36" t="s">
        <v>51</v>
      </c>
      <c r="W27" s="24" t="s">
        <v>122</v>
      </c>
      <c r="X27" s="37" t="s">
        <v>52</v>
      </c>
      <c r="Y27" s="38" t="s">
        <v>108</v>
      </c>
    </row>
    <row r="28" spans="1:25" ht="50.25" customHeight="1">
      <c r="A28" s="3">
        <v>24</v>
      </c>
      <c r="B28" s="4" t="s">
        <v>25</v>
      </c>
      <c r="C28" s="67" t="s">
        <v>123</v>
      </c>
      <c r="D28" s="5" t="s">
        <v>124</v>
      </c>
      <c r="E28" s="6" t="s">
        <v>125</v>
      </c>
      <c r="F28" s="6"/>
      <c r="G28" s="13"/>
      <c r="H28" s="12"/>
      <c r="I28" s="12" t="s">
        <v>73</v>
      </c>
      <c r="J28" s="13"/>
      <c r="K28" s="12" t="s">
        <v>72</v>
      </c>
      <c r="L28" s="6" t="s">
        <v>104</v>
      </c>
      <c r="M28" s="20">
        <v>3</v>
      </c>
      <c r="N28" s="20">
        <v>54</v>
      </c>
      <c r="O28" s="6">
        <v>60</v>
      </c>
      <c r="P28" s="21"/>
      <c r="R28" s="22" t="s">
        <v>51</v>
      </c>
      <c r="S28" s="24" t="s">
        <v>126</v>
      </c>
      <c r="T28" s="24" t="s">
        <v>127</v>
      </c>
      <c r="U28" s="35" t="s">
        <v>70</v>
      </c>
      <c r="V28" s="36" t="s">
        <v>51</v>
      </c>
      <c r="W28" s="23">
        <v>43843</v>
      </c>
      <c r="X28" s="37" t="s">
        <v>128</v>
      </c>
      <c r="Y28" s="38" t="s">
        <v>53</v>
      </c>
    </row>
    <row r="29" spans="1:25" s="88" customFormat="1" ht="41.25" customHeight="1">
      <c r="A29" s="80">
        <v>25</v>
      </c>
      <c r="B29" s="81" t="s">
        <v>25</v>
      </c>
      <c r="C29" s="81" t="s">
        <v>101</v>
      </c>
      <c r="D29" s="82" t="s">
        <v>129</v>
      </c>
      <c r="E29" s="83" t="s">
        <v>130</v>
      </c>
      <c r="F29" s="83" t="s">
        <v>379</v>
      </c>
      <c r="G29" s="84" t="s">
        <v>107</v>
      </c>
      <c r="H29" s="84"/>
      <c r="I29" s="84"/>
      <c r="J29" s="85"/>
      <c r="K29" s="85"/>
      <c r="L29" s="83" t="s">
        <v>117</v>
      </c>
      <c r="M29" s="86">
        <v>2</v>
      </c>
      <c r="N29" s="86">
        <v>36</v>
      </c>
      <c r="O29" s="83">
        <v>60</v>
      </c>
      <c r="P29" s="87" t="s">
        <v>384</v>
      </c>
      <c r="R29" s="89" t="s">
        <v>35</v>
      </c>
      <c r="S29" s="90" t="s">
        <v>29</v>
      </c>
      <c r="T29" s="91" t="s">
        <v>29</v>
      </c>
      <c r="U29" s="92" t="s">
        <v>29</v>
      </c>
      <c r="V29" s="93" t="s">
        <v>35</v>
      </c>
      <c r="W29" s="90" t="s">
        <v>29</v>
      </c>
      <c r="X29" s="91" t="s">
        <v>29</v>
      </c>
      <c r="Y29" s="94" t="s">
        <v>29</v>
      </c>
    </row>
    <row r="30" spans="1:25" ht="48.75" customHeight="1">
      <c r="A30" s="3">
        <v>26</v>
      </c>
      <c r="B30" s="67" t="s">
        <v>131</v>
      </c>
      <c r="C30" s="4" t="s">
        <v>101</v>
      </c>
      <c r="D30" s="5" t="s">
        <v>132</v>
      </c>
      <c r="E30" s="6" t="s">
        <v>130</v>
      </c>
      <c r="F30" s="79" t="s">
        <v>379</v>
      </c>
      <c r="G30" s="12" t="s">
        <v>72</v>
      </c>
      <c r="H30" s="12"/>
      <c r="I30" s="12" t="s">
        <v>73</v>
      </c>
      <c r="J30" s="12"/>
      <c r="K30" s="13"/>
      <c r="L30" s="6" t="s">
        <v>117</v>
      </c>
      <c r="M30" s="20">
        <v>3</v>
      </c>
      <c r="N30" s="20">
        <v>54</v>
      </c>
      <c r="O30" s="6">
        <v>60</v>
      </c>
      <c r="P30" s="21"/>
      <c r="R30" s="22" t="s">
        <v>35</v>
      </c>
      <c r="S30" s="24" t="s">
        <v>29</v>
      </c>
      <c r="T30" s="37" t="s">
        <v>29</v>
      </c>
      <c r="U30" s="35" t="s">
        <v>29</v>
      </c>
      <c r="V30" s="36" t="s">
        <v>35</v>
      </c>
      <c r="W30" s="24" t="s">
        <v>29</v>
      </c>
      <c r="X30" s="37" t="s">
        <v>29</v>
      </c>
      <c r="Y30" s="38" t="s">
        <v>29</v>
      </c>
    </row>
    <row r="31" spans="1:25" ht="39" customHeight="1">
      <c r="A31" s="3">
        <v>27</v>
      </c>
      <c r="B31" s="4" t="s">
        <v>25</v>
      </c>
      <c r="C31" s="4" t="s">
        <v>101</v>
      </c>
      <c r="D31" s="5" t="s">
        <v>133</v>
      </c>
      <c r="E31" s="6" t="s">
        <v>134</v>
      </c>
      <c r="F31" s="6"/>
      <c r="G31" s="12"/>
      <c r="H31" s="12" t="s">
        <v>72</v>
      </c>
      <c r="I31" s="12"/>
      <c r="J31" s="13"/>
      <c r="K31" s="13"/>
      <c r="L31" s="6" t="s">
        <v>135</v>
      </c>
      <c r="M31" s="20">
        <v>2</v>
      </c>
      <c r="N31" s="20">
        <v>36</v>
      </c>
      <c r="O31" s="6">
        <v>60</v>
      </c>
      <c r="P31" s="21"/>
      <c r="R31" s="22" t="s">
        <v>35</v>
      </c>
      <c r="S31" s="24" t="s">
        <v>29</v>
      </c>
      <c r="T31" s="24" t="s">
        <v>29</v>
      </c>
      <c r="U31" s="35" t="s">
        <v>29</v>
      </c>
      <c r="V31" s="36" t="s">
        <v>35</v>
      </c>
      <c r="W31" s="24" t="s">
        <v>29</v>
      </c>
      <c r="X31" s="37" t="s">
        <v>29</v>
      </c>
      <c r="Y31" s="38" t="s">
        <v>29</v>
      </c>
    </row>
    <row r="32" spans="1:25" s="53" customFormat="1" ht="53.25" customHeight="1">
      <c r="A32" s="3">
        <v>28</v>
      </c>
      <c r="B32" s="4" t="s">
        <v>25</v>
      </c>
      <c r="C32" s="4" t="s">
        <v>101</v>
      </c>
      <c r="D32" s="5" t="s">
        <v>136</v>
      </c>
      <c r="E32" s="6" t="s">
        <v>137</v>
      </c>
      <c r="F32" s="6"/>
      <c r="G32" s="13"/>
      <c r="H32" s="12" t="s">
        <v>30</v>
      </c>
      <c r="I32" s="13"/>
      <c r="J32" s="12" t="s">
        <v>30</v>
      </c>
      <c r="K32" s="12"/>
      <c r="L32" s="6" t="s">
        <v>50</v>
      </c>
      <c r="M32" s="20">
        <v>2</v>
      </c>
      <c r="N32" s="20">
        <v>36</v>
      </c>
      <c r="O32" s="6">
        <v>60</v>
      </c>
      <c r="P32" s="21"/>
      <c r="R32" s="22" t="s">
        <v>67</v>
      </c>
      <c r="S32" s="24" t="s">
        <v>138</v>
      </c>
      <c r="T32" s="37" t="s">
        <v>139</v>
      </c>
      <c r="U32" s="35" t="s">
        <v>140</v>
      </c>
      <c r="V32" s="36" t="s">
        <v>29</v>
      </c>
      <c r="W32" s="24" t="s">
        <v>29</v>
      </c>
      <c r="X32" s="37" t="s">
        <v>29</v>
      </c>
      <c r="Y32" s="38" t="s">
        <v>29</v>
      </c>
    </row>
    <row r="33" spans="1:25" ht="42" customHeight="1">
      <c r="A33" s="3">
        <v>29</v>
      </c>
      <c r="B33" s="4" t="s">
        <v>25</v>
      </c>
      <c r="C33" s="4" t="s">
        <v>101</v>
      </c>
      <c r="D33" s="5" t="s">
        <v>141</v>
      </c>
      <c r="E33" s="6" t="s">
        <v>142</v>
      </c>
      <c r="F33" s="6" t="s">
        <v>383</v>
      </c>
      <c r="G33" s="13"/>
      <c r="H33" s="12"/>
      <c r="I33" s="12"/>
      <c r="J33" s="13"/>
      <c r="K33" s="12" t="s">
        <v>48</v>
      </c>
      <c r="L33" s="6" t="s">
        <v>93</v>
      </c>
      <c r="M33" s="20">
        <v>2</v>
      </c>
      <c r="N33" s="20">
        <v>36</v>
      </c>
      <c r="O33" s="6">
        <v>50</v>
      </c>
      <c r="P33" s="71"/>
      <c r="R33" s="22" t="s">
        <v>35</v>
      </c>
      <c r="S33" s="24" t="s">
        <v>29</v>
      </c>
      <c r="T33" s="37" t="s">
        <v>29</v>
      </c>
      <c r="U33" s="35" t="s">
        <v>29</v>
      </c>
      <c r="V33" s="36" t="s">
        <v>35</v>
      </c>
      <c r="W33" s="24" t="s">
        <v>29</v>
      </c>
      <c r="X33" s="37" t="s">
        <v>29</v>
      </c>
      <c r="Y33" s="38" t="s">
        <v>29</v>
      </c>
    </row>
    <row r="34" spans="1:25" ht="39" customHeight="1">
      <c r="A34" s="3">
        <v>30</v>
      </c>
      <c r="B34" s="4" t="s">
        <v>25</v>
      </c>
      <c r="C34" s="4" t="s">
        <v>101</v>
      </c>
      <c r="D34" s="5" t="s">
        <v>143</v>
      </c>
      <c r="E34" s="6" t="s">
        <v>144</v>
      </c>
      <c r="F34" s="6"/>
      <c r="G34" s="12"/>
      <c r="H34" s="12"/>
      <c r="I34" s="12"/>
      <c r="J34" s="12" t="s">
        <v>107</v>
      </c>
      <c r="K34" s="13"/>
      <c r="L34" s="6" t="s">
        <v>97</v>
      </c>
      <c r="M34" s="20">
        <v>2</v>
      </c>
      <c r="N34" s="20">
        <v>36</v>
      </c>
      <c r="O34" s="6">
        <v>60</v>
      </c>
      <c r="P34" s="21"/>
      <c r="R34" s="22" t="s">
        <v>35</v>
      </c>
      <c r="S34" s="24" t="s">
        <v>29</v>
      </c>
      <c r="T34" s="24" t="s">
        <v>29</v>
      </c>
      <c r="U34" s="35" t="s">
        <v>29</v>
      </c>
      <c r="V34" s="36" t="s">
        <v>67</v>
      </c>
      <c r="W34" s="23">
        <v>43844</v>
      </c>
      <c r="X34" s="37" t="s">
        <v>139</v>
      </c>
      <c r="Y34" s="38" t="s">
        <v>108</v>
      </c>
    </row>
    <row r="35" spans="1:25" ht="39" customHeight="1">
      <c r="A35" s="3">
        <v>31</v>
      </c>
      <c r="B35" s="4" t="s">
        <v>145</v>
      </c>
      <c r="C35" s="4" t="s">
        <v>146</v>
      </c>
      <c r="D35" s="5" t="s">
        <v>147</v>
      </c>
      <c r="E35" s="6" t="s">
        <v>148</v>
      </c>
      <c r="F35" s="7" t="s">
        <v>149</v>
      </c>
      <c r="G35" s="12"/>
      <c r="H35" s="12" t="s">
        <v>43</v>
      </c>
      <c r="I35" s="12" t="s">
        <v>84</v>
      </c>
      <c r="J35" s="12" t="s">
        <v>43</v>
      </c>
      <c r="K35" s="13"/>
      <c r="L35" s="6" t="s">
        <v>150</v>
      </c>
      <c r="M35" s="6">
        <v>3</v>
      </c>
      <c r="N35" s="6">
        <v>54</v>
      </c>
      <c r="O35" s="6">
        <v>145</v>
      </c>
      <c r="P35" s="21"/>
      <c r="R35" s="22" t="s">
        <v>35</v>
      </c>
      <c r="S35" s="24" t="s">
        <v>29</v>
      </c>
      <c r="T35" s="24" t="s">
        <v>29</v>
      </c>
      <c r="U35" s="35" t="s">
        <v>29</v>
      </c>
      <c r="V35" s="36" t="s">
        <v>35</v>
      </c>
      <c r="W35" s="24" t="s">
        <v>29</v>
      </c>
      <c r="X35" s="37" t="s">
        <v>29</v>
      </c>
      <c r="Y35" s="38" t="s">
        <v>29</v>
      </c>
    </row>
    <row r="36" spans="1:25" ht="39" customHeight="1">
      <c r="A36" s="3">
        <v>32</v>
      </c>
      <c r="B36" s="4" t="s">
        <v>145</v>
      </c>
      <c r="C36" s="4" t="s">
        <v>146</v>
      </c>
      <c r="D36" s="5" t="s">
        <v>151</v>
      </c>
      <c r="E36" s="6" t="s">
        <v>47</v>
      </c>
      <c r="F36" s="7" t="s">
        <v>374</v>
      </c>
      <c r="G36" s="12" t="s">
        <v>152</v>
      </c>
      <c r="H36" s="12"/>
      <c r="I36" s="13"/>
      <c r="J36" s="13"/>
      <c r="K36" s="12"/>
      <c r="L36" s="6" t="s">
        <v>150</v>
      </c>
      <c r="M36" s="6">
        <v>2</v>
      </c>
      <c r="N36" s="6">
        <v>36</v>
      </c>
      <c r="O36" s="6">
        <v>145</v>
      </c>
      <c r="P36" s="21"/>
      <c r="R36" s="22" t="s">
        <v>35</v>
      </c>
      <c r="S36" s="24" t="s">
        <v>29</v>
      </c>
      <c r="T36" s="24" t="s">
        <v>29</v>
      </c>
      <c r="U36" s="35" t="s">
        <v>29</v>
      </c>
      <c r="V36" s="36" t="s">
        <v>153</v>
      </c>
      <c r="W36" s="23">
        <v>43841</v>
      </c>
      <c r="X36" s="37" t="s">
        <v>52</v>
      </c>
      <c r="Y36" s="38" t="s">
        <v>154</v>
      </c>
    </row>
    <row r="37" spans="1:25" ht="39" customHeight="1" thickBot="1">
      <c r="A37" s="8">
        <v>33</v>
      </c>
      <c r="B37" s="9" t="s">
        <v>145</v>
      </c>
      <c r="C37" s="9" t="s">
        <v>146</v>
      </c>
      <c r="D37" s="10" t="s">
        <v>155</v>
      </c>
      <c r="E37" s="11" t="s">
        <v>156</v>
      </c>
      <c r="F37" s="11" t="s">
        <v>42</v>
      </c>
      <c r="G37" s="14"/>
      <c r="H37" s="14" t="s">
        <v>84</v>
      </c>
      <c r="I37" s="15"/>
      <c r="J37" s="14" t="s">
        <v>84</v>
      </c>
      <c r="K37" s="15"/>
      <c r="L37" s="16" t="s">
        <v>44</v>
      </c>
      <c r="M37" s="11">
        <v>2</v>
      </c>
      <c r="N37" s="11">
        <v>36</v>
      </c>
      <c r="O37" s="11">
        <v>145</v>
      </c>
      <c r="P37" s="27"/>
      <c r="R37" s="28" t="s">
        <v>51</v>
      </c>
      <c r="S37" s="30" t="s">
        <v>68</v>
      </c>
      <c r="T37" s="30" t="s">
        <v>69</v>
      </c>
      <c r="U37" s="39" t="s">
        <v>157</v>
      </c>
      <c r="V37" s="40" t="s">
        <v>29</v>
      </c>
      <c r="W37" s="24" t="s">
        <v>29</v>
      </c>
      <c r="X37" s="37" t="s">
        <v>29</v>
      </c>
      <c r="Y37" s="38" t="s">
        <v>29</v>
      </c>
    </row>
    <row r="43" spans="1:25">
      <c r="G43" s="45" t="s">
        <v>158</v>
      </c>
    </row>
  </sheetData>
  <autoFilter ref="A4:Y37">
    <extLst/>
  </autoFilter>
  <mergeCells count="26">
    <mergeCell ref="N3:N4"/>
    <mergeCell ref="O3:O4"/>
    <mergeCell ref="P3:P4"/>
    <mergeCell ref="E10:E11"/>
    <mergeCell ref="E12:E13"/>
    <mergeCell ref="F3:F4"/>
    <mergeCell ref="B9:B13"/>
    <mergeCell ref="B14:B15"/>
    <mergeCell ref="B17:B18"/>
    <mergeCell ref="C3:C4"/>
    <mergeCell ref="D3:D4"/>
    <mergeCell ref="A1:Y1"/>
    <mergeCell ref="A2:P2"/>
    <mergeCell ref="R2:Y2"/>
    <mergeCell ref="R3:U3"/>
    <mergeCell ref="V3:Y3"/>
    <mergeCell ref="A3:A4"/>
    <mergeCell ref="B3:B4"/>
    <mergeCell ref="E3:E4"/>
    <mergeCell ref="G3:G4"/>
    <mergeCell ref="H3:H4"/>
    <mergeCell ref="I3:I4"/>
    <mergeCell ref="J3:J4"/>
    <mergeCell ref="K3:K4"/>
    <mergeCell ref="L3:L4"/>
    <mergeCell ref="M3:M4"/>
  </mergeCells>
  <phoneticPr fontId="7" type="noConversion"/>
  <conditionalFormatting sqref="L6">
    <cfRule type="duplicateValues" dxfId="19" priority="5"/>
  </conditionalFormatting>
  <conditionalFormatting sqref="D14">
    <cfRule type="duplicateValues" dxfId="18" priority="1"/>
  </conditionalFormatting>
  <conditionalFormatting sqref="D28">
    <cfRule type="duplicateValues" dxfId="17" priority="8"/>
  </conditionalFormatting>
  <conditionalFormatting sqref="D30:D37 D22:D28 D5:D20">
    <cfRule type="duplicateValues" dxfId="16" priority="48"/>
  </conditionalFormatting>
  <conditionalFormatting sqref="D37 D8:D35">
    <cfRule type="duplicateValues" dxfId="15" priority="3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0"/>
  <sheetViews>
    <sheetView tabSelected="1" zoomScale="80" zoomScaleNormal="80" workbookViewId="0">
      <pane xSplit="5" ySplit="4" topLeftCell="F5" activePane="bottomRight" state="frozenSplit"/>
      <selection pane="topRight"/>
      <selection pane="bottomLeft"/>
      <selection pane="bottomRight" activeCell="F5" sqref="F5"/>
    </sheetView>
  </sheetViews>
  <sheetFormatPr defaultColWidth="9" defaultRowHeight="13.5"/>
  <cols>
    <col min="1" max="1" width="5.125" style="2" customWidth="1"/>
    <col min="2" max="2" width="8.625" style="43" customWidth="1"/>
    <col min="3" max="3" width="11" style="2" customWidth="1"/>
    <col min="4" max="4" width="36.875" style="2" customWidth="1"/>
    <col min="5" max="6" width="17.625" style="44" customWidth="1"/>
    <col min="7" max="7" width="10.75" style="45" customWidth="1"/>
    <col min="8" max="10" width="10.75" style="2" customWidth="1"/>
    <col min="11" max="12" width="10.75" style="43" customWidth="1"/>
    <col min="13" max="13" width="15" style="2" customWidth="1"/>
    <col min="14" max="16" width="9" style="2"/>
    <col min="17" max="17" width="20.125" style="2" customWidth="1"/>
    <col min="18" max="18" width="2.625" style="2" customWidth="1"/>
    <col min="19" max="21" width="9" style="2"/>
    <col min="22" max="22" width="16" style="2" customWidth="1"/>
    <col min="23" max="23" width="12.75" style="2" customWidth="1"/>
    <col min="24" max="25" width="9" style="2"/>
    <col min="26" max="26" width="15.875" style="2" customWidth="1"/>
    <col min="27" max="16384" width="9" style="2"/>
  </cols>
  <sheetData>
    <row r="1" spans="1:26" s="1" customFormat="1" ht="23.25" customHeight="1" thickBot="1">
      <c r="A1" s="95" t="s">
        <v>159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s="1" customFormat="1" ht="72" customHeight="1">
      <c r="A2" s="97" t="s">
        <v>160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/>
      <c r="S2" s="100" t="s">
        <v>2</v>
      </c>
      <c r="T2" s="101"/>
      <c r="U2" s="101"/>
      <c r="V2" s="101"/>
      <c r="W2" s="101"/>
      <c r="X2" s="101"/>
      <c r="Y2" s="101"/>
      <c r="Z2" s="102"/>
    </row>
    <row r="3" spans="1:26" ht="16.5" customHeight="1">
      <c r="A3" s="107" t="s">
        <v>3</v>
      </c>
      <c r="B3" s="109" t="s">
        <v>4</v>
      </c>
      <c r="C3" s="111" t="s">
        <v>5</v>
      </c>
      <c r="D3" s="111" t="s">
        <v>6</v>
      </c>
      <c r="E3" s="111" t="s">
        <v>7</v>
      </c>
      <c r="F3" s="113" t="s">
        <v>8</v>
      </c>
      <c r="G3" s="115" t="s">
        <v>9</v>
      </c>
      <c r="H3" s="115" t="s">
        <v>10</v>
      </c>
      <c r="I3" s="115" t="s">
        <v>11</v>
      </c>
      <c r="J3" s="115" t="s">
        <v>12</v>
      </c>
      <c r="K3" s="115" t="s">
        <v>13</v>
      </c>
      <c r="L3" s="124" t="s">
        <v>161</v>
      </c>
      <c r="M3" s="111" t="s">
        <v>14</v>
      </c>
      <c r="N3" s="111" t="s">
        <v>15</v>
      </c>
      <c r="O3" s="111" t="s">
        <v>16</v>
      </c>
      <c r="P3" s="111" t="s">
        <v>17</v>
      </c>
      <c r="Q3" s="121" t="s">
        <v>18</v>
      </c>
      <c r="S3" s="103" t="s">
        <v>19</v>
      </c>
      <c r="T3" s="104"/>
      <c r="U3" s="104"/>
      <c r="V3" s="105"/>
      <c r="W3" s="104" t="s">
        <v>20</v>
      </c>
      <c r="X3" s="104"/>
      <c r="Y3" s="104"/>
      <c r="Z3" s="106"/>
    </row>
    <row r="4" spans="1:26" ht="42.75" customHeight="1">
      <c r="A4" s="108"/>
      <c r="B4" s="110"/>
      <c r="C4" s="112"/>
      <c r="D4" s="112"/>
      <c r="E4" s="112"/>
      <c r="F4" s="114"/>
      <c r="G4" s="116"/>
      <c r="H4" s="116"/>
      <c r="I4" s="116"/>
      <c r="J4" s="116"/>
      <c r="K4" s="116"/>
      <c r="L4" s="125"/>
      <c r="M4" s="112"/>
      <c r="N4" s="112"/>
      <c r="O4" s="112"/>
      <c r="P4" s="112"/>
      <c r="Q4" s="122"/>
      <c r="S4" s="17" t="s">
        <v>21</v>
      </c>
      <c r="T4" s="18" t="s">
        <v>22</v>
      </c>
      <c r="U4" s="18" t="s">
        <v>23</v>
      </c>
      <c r="V4" s="31" t="s">
        <v>24</v>
      </c>
      <c r="W4" s="32" t="s">
        <v>21</v>
      </c>
      <c r="X4" s="18" t="s">
        <v>22</v>
      </c>
      <c r="Y4" s="33" t="s">
        <v>23</v>
      </c>
      <c r="Z4" s="34" t="s">
        <v>24</v>
      </c>
    </row>
    <row r="5" spans="1:26" ht="56.25" customHeight="1">
      <c r="A5" s="3">
        <v>1</v>
      </c>
      <c r="B5" s="48" t="s">
        <v>25</v>
      </c>
      <c r="C5" s="46" t="s">
        <v>36</v>
      </c>
      <c r="D5" s="55" t="s">
        <v>162</v>
      </c>
      <c r="E5" s="46" t="s">
        <v>29</v>
      </c>
      <c r="F5" s="7" t="s">
        <v>385</v>
      </c>
      <c r="G5" s="13"/>
      <c r="H5" s="12"/>
      <c r="I5" s="13"/>
      <c r="J5" s="13"/>
      <c r="K5" s="13"/>
      <c r="L5" s="68"/>
      <c r="M5" s="6" t="s">
        <v>29</v>
      </c>
      <c r="N5" s="46">
        <v>1</v>
      </c>
      <c r="O5" s="46">
        <v>36</v>
      </c>
      <c r="P5" s="46">
        <v>316</v>
      </c>
      <c r="Q5" s="21"/>
      <c r="S5" s="22" t="s">
        <v>29</v>
      </c>
      <c r="T5" s="24" t="s">
        <v>29</v>
      </c>
      <c r="U5" s="24" t="s">
        <v>29</v>
      </c>
      <c r="V5" s="35" t="s">
        <v>29</v>
      </c>
      <c r="W5" s="36" t="s">
        <v>35</v>
      </c>
      <c r="X5" s="24" t="s">
        <v>29</v>
      </c>
      <c r="Y5" s="37" t="s">
        <v>29</v>
      </c>
      <c r="Z5" s="38" t="s">
        <v>29</v>
      </c>
    </row>
    <row r="6" spans="1:26" ht="36.75" customHeight="1">
      <c r="A6" s="3">
        <v>2</v>
      </c>
      <c r="B6" s="67" t="s">
        <v>25</v>
      </c>
      <c r="C6" s="6" t="s">
        <v>36</v>
      </c>
      <c r="D6" s="5" t="s">
        <v>163</v>
      </c>
      <c r="E6" s="6" t="s">
        <v>164</v>
      </c>
      <c r="F6" s="6" t="s">
        <v>165</v>
      </c>
      <c r="G6" s="12"/>
      <c r="H6" s="12"/>
      <c r="I6" s="12"/>
      <c r="J6" s="13"/>
      <c r="K6" s="12" t="s">
        <v>80</v>
      </c>
      <c r="L6" s="69"/>
      <c r="M6" s="6" t="s">
        <v>166</v>
      </c>
      <c r="N6" s="6">
        <v>1</v>
      </c>
      <c r="O6" s="6">
        <v>18</v>
      </c>
      <c r="P6" s="6">
        <v>348</v>
      </c>
      <c r="Q6" s="21"/>
      <c r="S6" s="22" t="s">
        <v>35</v>
      </c>
      <c r="T6" s="24" t="s">
        <v>29</v>
      </c>
      <c r="U6" s="24" t="s">
        <v>29</v>
      </c>
      <c r="V6" s="35" t="s">
        <v>29</v>
      </c>
      <c r="W6" s="36" t="s">
        <v>29</v>
      </c>
      <c r="X6" s="24" t="s">
        <v>29</v>
      </c>
      <c r="Y6" s="37" t="s">
        <v>29</v>
      </c>
      <c r="Z6" s="38" t="s">
        <v>29</v>
      </c>
    </row>
    <row r="7" spans="1:26" ht="43.5" customHeight="1">
      <c r="A7" s="3">
        <v>3</v>
      </c>
      <c r="B7" s="126" t="s">
        <v>167</v>
      </c>
      <c r="C7" s="67" t="s">
        <v>168</v>
      </c>
      <c r="D7" s="5" t="s">
        <v>169</v>
      </c>
      <c r="E7" s="6" t="s">
        <v>130</v>
      </c>
      <c r="F7" s="6"/>
      <c r="G7" s="12" t="s">
        <v>48</v>
      </c>
      <c r="H7" s="12"/>
      <c r="I7" s="12" t="s">
        <v>80</v>
      </c>
      <c r="J7" s="13"/>
      <c r="K7" s="13"/>
      <c r="L7" s="68"/>
      <c r="M7" s="6" t="s">
        <v>66</v>
      </c>
      <c r="N7" s="20">
        <v>3</v>
      </c>
      <c r="O7" s="20">
        <v>54</v>
      </c>
      <c r="P7" s="6">
        <f>80+10</f>
        <v>90</v>
      </c>
      <c r="Q7" s="21"/>
      <c r="S7" s="22" t="s">
        <v>35</v>
      </c>
      <c r="T7" s="24" t="s">
        <v>29</v>
      </c>
      <c r="U7" s="24" t="s">
        <v>29</v>
      </c>
      <c r="V7" s="74" t="s">
        <v>29</v>
      </c>
      <c r="W7" s="36" t="s">
        <v>153</v>
      </c>
      <c r="X7" s="23">
        <v>43845</v>
      </c>
      <c r="Y7" s="37" t="s">
        <v>127</v>
      </c>
      <c r="Z7" s="38" t="s">
        <v>108</v>
      </c>
    </row>
    <row r="8" spans="1:26" ht="43.5" customHeight="1">
      <c r="A8" s="3">
        <v>4</v>
      </c>
      <c r="B8" s="126"/>
      <c r="C8" s="67" t="s">
        <v>168</v>
      </c>
      <c r="D8" s="5" t="s">
        <v>170</v>
      </c>
      <c r="E8" s="6" t="s">
        <v>171</v>
      </c>
      <c r="F8" s="6"/>
      <c r="G8" s="12" t="s">
        <v>48</v>
      </c>
      <c r="H8" s="12"/>
      <c r="I8" s="12" t="s">
        <v>80</v>
      </c>
      <c r="J8" s="13"/>
      <c r="K8" s="13"/>
      <c r="L8" s="68"/>
      <c r="M8" s="7" t="s">
        <v>172</v>
      </c>
      <c r="N8" s="20">
        <v>3</v>
      </c>
      <c r="O8" s="20">
        <v>54</v>
      </c>
      <c r="P8" s="6">
        <f>84+10+15</f>
        <v>109</v>
      </c>
      <c r="Q8" s="21"/>
      <c r="S8" s="22" t="s">
        <v>35</v>
      </c>
      <c r="T8" s="24" t="s">
        <v>29</v>
      </c>
      <c r="U8" s="24" t="s">
        <v>29</v>
      </c>
      <c r="V8" s="74" t="s">
        <v>29</v>
      </c>
      <c r="W8" s="36" t="s">
        <v>153</v>
      </c>
      <c r="X8" s="23">
        <v>43845</v>
      </c>
      <c r="Y8" s="37" t="s">
        <v>127</v>
      </c>
      <c r="Z8" s="38" t="s">
        <v>108</v>
      </c>
    </row>
    <row r="9" spans="1:26" ht="42.75" customHeight="1">
      <c r="A9" s="3">
        <v>5</v>
      </c>
      <c r="B9" s="126"/>
      <c r="C9" s="67" t="s">
        <v>168</v>
      </c>
      <c r="D9" s="5" t="s">
        <v>173</v>
      </c>
      <c r="E9" s="6" t="s">
        <v>174</v>
      </c>
      <c r="F9" s="6"/>
      <c r="G9" s="12"/>
      <c r="H9" s="12" t="s">
        <v>48</v>
      </c>
      <c r="I9" s="12"/>
      <c r="J9" s="12" t="s">
        <v>80</v>
      </c>
      <c r="K9" s="13"/>
      <c r="L9" s="68"/>
      <c r="M9" s="7" t="s">
        <v>172</v>
      </c>
      <c r="N9" s="20">
        <v>3</v>
      </c>
      <c r="O9" s="20">
        <v>54</v>
      </c>
      <c r="P9" s="6">
        <f>84+10+15</f>
        <v>109</v>
      </c>
      <c r="Q9" s="21"/>
      <c r="S9" s="22" t="s">
        <v>35</v>
      </c>
      <c r="T9" s="24" t="s">
        <v>29</v>
      </c>
      <c r="U9" s="24" t="s">
        <v>29</v>
      </c>
      <c r="V9" s="74" t="s">
        <v>29</v>
      </c>
      <c r="W9" s="36" t="s">
        <v>51</v>
      </c>
      <c r="X9" s="23">
        <v>43842</v>
      </c>
      <c r="Y9" s="37" t="s">
        <v>69</v>
      </c>
      <c r="Z9" s="38" t="s">
        <v>108</v>
      </c>
    </row>
    <row r="10" spans="1:26" ht="48" customHeight="1">
      <c r="A10" s="3">
        <v>6</v>
      </c>
      <c r="B10" s="126"/>
      <c r="C10" s="67" t="s">
        <v>168</v>
      </c>
      <c r="D10" s="5" t="s">
        <v>175</v>
      </c>
      <c r="E10" s="6" t="s">
        <v>134</v>
      </c>
      <c r="F10" s="6"/>
      <c r="G10" s="12"/>
      <c r="H10" s="12" t="s">
        <v>48</v>
      </c>
      <c r="I10" s="12"/>
      <c r="J10" s="12" t="s">
        <v>80</v>
      </c>
      <c r="K10" s="13"/>
      <c r="L10" s="68"/>
      <c r="M10" s="6" t="s">
        <v>66</v>
      </c>
      <c r="N10" s="20">
        <v>3</v>
      </c>
      <c r="O10" s="20">
        <v>54</v>
      </c>
      <c r="P10" s="6">
        <f>80+10</f>
        <v>90</v>
      </c>
      <c r="Q10" s="21"/>
      <c r="S10" s="22" t="s">
        <v>35</v>
      </c>
      <c r="T10" s="24" t="s">
        <v>29</v>
      </c>
      <c r="U10" s="24" t="s">
        <v>29</v>
      </c>
      <c r="V10" s="74" t="s">
        <v>29</v>
      </c>
      <c r="W10" s="36" t="s">
        <v>51</v>
      </c>
      <c r="X10" s="23">
        <v>43842</v>
      </c>
      <c r="Y10" s="37" t="s">
        <v>69</v>
      </c>
      <c r="Z10" s="38" t="s">
        <v>108</v>
      </c>
    </row>
    <row r="11" spans="1:26" ht="37.5" customHeight="1">
      <c r="A11" s="3">
        <v>7</v>
      </c>
      <c r="B11" s="117" t="s">
        <v>176</v>
      </c>
      <c r="C11" s="4" t="s">
        <v>36</v>
      </c>
      <c r="D11" s="5" t="s">
        <v>177</v>
      </c>
      <c r="E11" s="6" t="s">
        <v>178</v>
      </c>
      <c r="F11" s="6"/>
      <c r="G11" s="12" t="s">
        <v>72</v>
      </c>
      <c r="H11" s="12"/>
      <c r="I11" s="12" t="s">
        <v>73</v>
      </c>
      <c r="J11" s="12"/>
      <c r="K11" s="13"/>
      <c r="L11" s="68"/>
      <c r="M11" s="6" t="s">
        <v>77</v>
      </c>
      <c r="N11" s="20">
        <v>3</v>
      </c>
      <c r="O11" s="20">
        <v>54</v>
      </c>
      <c r="P11" s="6">
        <f>51+4</f>
        <v>55</v>
      </c>
      <c r="Q11" s="21"/>
      <c r="S11" s="22" t="s">
        <v>35</v>
      </c>
      <c r="T11" s="24" t="s">
        <v>29</v>
      </c>
      <c r="U11" s="24" t="s">
        <v>29</v>
      </c>
      <c r="V11" s="74" t="s">
        <v>29</v>
      </c>
      <c r="W11" s="36" t="s">
        <v>51</v>
      </c>
      <c r="X11" s="23">
        <v>43841</v>
      </c>
      <c r="Y11" s="37" t="s">
        <v>52</v>
      </c>
      <c r="Z11" s="38" t="s">
        <v>108</v>
      </c>
    </row>
    <row r="12" spans="1:26" ht="37.5" customHeight="1">
      <c r="A12" s="3">
        <v>8</v>
      </c>
      <c r="B12" s="119"/>
      <c r="C12" s="4" t="s">
        <v>36</v>
      </c>
      <c r="D12" s="5" t="s">
        <v>179</v>
      </c>
      <c r="E12" s="6" t="s">
        <v>180</v>
      </c>
      <c r="F12" s="6"/>
      <c r="G12" s="13"/>
      <c r="H12" s="12" t="s">
        <v>64</v>
      </c>
      <c r="I12" s="13"/>
      <c r="J12" s="12" t="s">
        <v>65</v>
      </c>
      <c r="K12" s="13"/>
      <c r="L12" s="68"/>
      <c r="M12" s="6" t="s">
        <v>77</v>
      </c>
      <c r="N12" s="20">
        <v>3</v>
      </c>
      <c r="O12" s="20">
        <v>54</v>
      </c>
      <c r="P12" s="6">
        <f>51+4</f>
        <v>55</v>
      </c>
      <c r="Q12" s="21"/>
      <c r="S12" s="22" t="s">
        <v>35</v>
      </c>
      <c r="T12" s="24" t="s">
        <v>29</v>
      </c>
      <c r="U12" s="24" t="s">
        <v>29</v>
      </c>
      <c r="V12" s="35" t="s">
        <v>29</v>
      </c>
      <c r="W12" s="36" t="s">
        <v>51</v>
      </c>
      <c r="X12" s="23">
        <v>43843</v>
      </c>
      <c r="Y12" s="37" t="s">
        <v>128</v>
      </c>
      <c r="Z12" s="38" t="s">
        <v>108</v>
      </c>
    </row>
    <row r="13" spans="1:26" ht="39.75" customHeight="1">
      <c r="A13" s="3">
        <v>9</v>
      </c>
      <c r="B13" s="4" t="s">
        <v>81</v>
      </c>
      <c r="C13" s="67" t="s">
        <v>181</v>
      </c>
      <c r="D13" s="5" t="s">
        <v>182</v>
      </c>
      <c r="E13" s="6" t="s">
        <v>183</v>
      </c>
      <c r="F13" s="6" t="s">
        <v>381</v>
      </c>
      <c r="G13" s="12" t="s">
        <v>184</v>
      </c>
      <c r="H13" s="12"/>
      <c r="I13" s="12" t="s">
        <v>56</v>
      </c>
      <c r="J13" s="12"/>
      <c r="K13" s="13"/>
      <c r="L13" s="69" t="s">
        <v>185</v>
      </c>
      <c r="M13" s="7" t="s">
        <v>186</v>
      </c>
      <c r="N13" s="20">
        <v>3</v>
      </c>
      <c r="O13" s="20">
        <v>54</v>
      </c>
      <c r="P13" s="6">
        <f>61+9+36+2</f>
        <v>108</v>
      </c>
      <c r="Q13" s="21"/>
      <c r="S13" s="22" t="s">
        <v>35</v>
      </c>
      <c r="T13" s="24" t="s">
        <v>29</v>
      </c>
      <c r="U13" s="24" t="s">
        <v>29</v>
      </c>
      <c r="V13" s="35" t="s">
        <v>29</v>
      </c>
      <c r="W13" s="36" t="s">
        <v>153</v>
      </c>
      <c r="X13" s="23">
        <v>43845</v>
      </c>
      <c r="Y13" s="37" t="s">
        <v>127</v>
      </c>
      <c r="Z13" s="38" t="s">
        <v>53</v>
      </c>
    </row>
    <row r="14" spans="1:26" ht="42.75" customHeight="1">
      <c r="A14" s="3">
        <v>10</v>
      </c>
      <c r="B14" s="4" t="s">
        <v>81</v>
      </c>
      <c r="C14" s="4" t="s">
        <v>36</v>
      </c>
      <c r="D14" s="5" t="s">
        <v>187</v>
      </c>
      <c r="E14" s="6" t="s">
        <v>188</v>
      </c>
      <c r="F14" s="6" t="s">
        <v>111</v>
      </c>
      <c r="G14" s="12" t="s">
        <v>65</v>
      </c>
      <c r="H14" s="12"/>
      <c r="I14" s="12" t="s">
        <v>64</v>
      </c>
      <c r="J14" s="13"/>
      <c r="K14" s="12"/>
      <c r="L14" s="69"/>
      <c r="M14" s="6" t="s">
        <v>93</v>
      </c>
      <c r="N14" s="20">
        <v>3</v>
      </c>
      <c r="O14" s="20">
        <v>54</v>
      </c>
      <c r="P14" s="6">
        <f>61+8+4</f>
        <v>73</v>
      </c>
      <c r="Q14" s="21"/>
      <c r="S14" s="22" t="s">
        <v>35</v>
      </c>
      <c r="T14" s="24" t="s">
        <v>29</v>
      </c>
      <c r="U14" s="24" t="s">
        <v>29</v>
      </c>
      <c r="V14" s="74" t="s">
        <v>29</v>
      </c>
      <c r="W14" s="36" t="s">
        <v>51</v>
      </c>
      <c r="X14" s="23">
        <v>43841</v>
      </c>
      <c r="Y14" s="37" t="s">
        <v>52</v>
      </c>
      <c r="Z14" s="38" t="s">
        <v>53</v>
      </c>
    </row>
    <row r="15" spans="1:26" ht="51.75" customHeight="1">
      <c r="A15" s="3">
        <v>11</v>
      </c>
      <c r="B15" s="117" t="s">
        <v>85</v>
      </c>
      <c r="C15" s="67" t="s">
        <v>168</v>
      </c>
      <c r="D15" s="5" t="s">
        <v>189</v>
      </c>
      <c r="E15" s="7" t="s">
        <v>190</v>
      </c>
      <c r="F15" s="7"/>
      <c r="G15" s="12"/>
      <c r="H15" s="12" t="s">
        <v>72</v>
      </c>
      <c r="I15" s="12"/>
      <c r="J15" s="12" t="s">
        <v>191</v>
      </c>
      <c r="K15" s="13"/>
      <c r="L15" s="68"/>
      <c r="M15" s="6" t="s">
        <v>89</v>
      </c>
      <c r="N15" s="20">
        <v>3</v>
      </c>
      <c r="O15" s="20">
        <v>54</v>
      </c>
      <c r="P15" s="6">
        <f>61+8+15</f>
        <v>84</v>
      </c>
      <c r="Q15" s="21"/>
      <c r="S15" s="22" t="s">
        <v>35</v>
      </c>
      <c r="T15" s="24" t="s">
        <v>29</v>
      </c>
      <c r="U15" s="24" t="s">
        <v>29</v>
      </c>
      <c r="V15" s="74" t="s">
        <v>29</v>
      </c>
      <c r="W15" s="36" t="s">
        <v>35</v>
      </c>
      <c r="X15" s="24" t="s">
        <v>29</v>
      </c>
      <c r="Y15" s="37" t="s">
        <v>29</v>
      </c>
      <c r="Z15" s="38" t="s">
        <v>29</v>
      </c>
    </row>
    <row r="16" spans="1:26" ht="51.75" customHeight="1">
      <c r="A16" s="3">
        <v>12</v>
      </c>
      <c r="B16" s="119"/>
      <c r="C16" s="67" t="s">
        <v>192</v>
      </c>
      <c r="D16" s="5" t="s">
        <v>193</v>
      </c>
      <c r="E16" s="7" t="s">
        <v>194</v>
      </c>
      <c r="F16" s="7"/>
      <c r="G16" s="12" t="s">
        <v>30</v>
      </c>
      <c r="H16" s="12"/>
      <c r="I16" s="12" t="s">
        <v>195</v>
      </c>
      <c r="J16" s="12" t="s">
        <v>73</v>
      </c>
      <c r="K16" s="12" t="s">
        <v>196</v>
      </c>
      <c r="L16" s="69"/>
      <c r="M16" s="7" t="s">
        <v>197</v>
      </c>
      <c r="N16" s="20">
        <v>3</v>
      </c>
      <c r="O16" s="20">
        <v>54</v>
      </c>
      <c r="P16" s="6">
        <f>61+15</f>
        <v>76</v>
      </c>
      <c r="Q16" s="21"/>
      <c r="S16" s="22" t="s">
        <v>35</v>
      </c>
      <c r="T16" s="24" t="s">
        <v>29</v>
      </c>
      <c r="U16" s="24" t="s">
        <v>29</v>
      </c>
      <c r="V16" s="74" t="s">
        <v>29</v>
      </c>
      <c r="W16" s="36" t="s">
        <v>35</v>
      </c>
      <c r="X16" s="24" t="s">
        <v>29</v>
      </c>
      <c r="Y16" s="37" t="s">
        <v>29</v>
      </c>
      <c r="Z16" s="38" t="s">
        <v>29</v>
      </c>
    </row>
    <row r="17" spans="1:26" ht="36.75" customHeight="1">
      <c r="A17" s="3">
        <v>13</v>
      </c>
      <c r="B17" s="4" t="s">
        <v>94</v>
      </c>
      <c r="C17" s="4" t="s">
        <v>36</v>
      </c>
      <c r="D17" s="56" t="s">
        <v>198</v>
      </c>
      <c r="E17" s="6" t="s">
        <v>199</v>
      </c>
      <c r="F17" s="6"/>
      <c r="G17" s="12" t="s">
        <v>72</v>
      </c>
      <c r="H17" s="12"/>
      <c r="I17" s="12"/>
      <c r="J17" s="12"/>
      <c r="K17" s="12" t="s">
        <v>200</v>
      </c>
      <c r="L17" s="69"/>
      <c r="M17" s="6" t="s">
        <v>97</v>
      </c>
      <c r="N17" s="20">
        <v>3</v>
      </c>
      <c r="O17" s="20">
        <v>54</v>
      </c>
      <c r="P17" s="6">
        <f>41+3+5</f>
        <v>49</v>
      </c>
      <c r="Q17" s="21"/>
      <c r="S17" s="22" t="s">
        <v>35</v>
      </c>
      <c r="T17" s="24" t="s">
        <v>29</v>
      </c>
      <c r="U17" s="24" t="s">
        <v>29</v>
      </c>
      <c r="V17" s="35" t="s">
        <v>29</v>
      </c>
      <c r="W17" s="36" t="s">
        <v>35</v>
      </c>
      <c r="X17" s="24" t="s">
        <v>29</v>
      </c>
      <c r="Y17" s="37" t="s">
        <v>29</v>
      </c>
      <c r="Z17" s="38" t="s">
        <v>29</v>
      </c>
    </row>
    <row r="18" spans="1:26" ht="36.75" customHeight="1">
      <c r="A18" s="3">
        <v>14</v>
      </c>
      <c r="B18" s="126" t="s">
        <v>98</v>
      </c>
      <c r="C18" s="4" t="s">
        <v>36</v>
      </c>
      <c r="D18" s="5" t="s">
        <v>201</v>
      </c>
      <c r="E18" s="6" t="s">
        <v>202</v>
      </c>
      <c r="F18" s="6"/>
      <c r="G18" s="12" t="s">
        <v>64</v>
      </c>
      <c r="H18" s="12"/>
      <c r="I18" s="12" t="s">
        <v>65</v>
      </c>
      <c r="J18" s="13"/>
      <c r="K18" s="13"/>
      <c r="L18" s="68"/>
      <c r="M18" s="6" t="s">
        <v>97</v>
      </c>
      <c r="N18" s="20">
        <v>3</v>
      </c>
      <c r="O18" s="20">
        <v>54</v>
      </c>
      <c r="P18" s="6">
        <f>41+3</f>
        <v>44</v>
      </c>
      <c r="Q18" s="21"/>
      <c r="S18" s="22" t="s">
        <v>35</v>
      </c>
      <c r="T18" s="24" t="s">
        <v>29</v>
      </c>
      <c r="U18" s="24" t="s">
        <v>29</v>
      </c>
      <c r="V18" s="35" t="s">
        <v>29</v>
      </c>
      <c r="W18" s="36" t="s">
        <v>35</v>
      </c>
      <c r="X18" s="24" t="s">
        <v>29</v>
      </c>
      <c r="Y18" s="37" t="s">
        <v>29</v>
      </c>
      <c r="Z18" s="38" t="s">
        <v>29</v>
      </c>
    </row>
    <row r="19" spans="1:26" ht="36" customHeight="1">
      <c r="A19" s="3">
        <v>15</v>
      </c>
      <c r="B19" s="126"/>
      <c r="C19" s="4" t="s">
        <v>36</v>
      </c>
      <c r="D19" s="5" t="s">
        <v>203</v>
      </c>
      <c r="E19" s="6" t="s">
        <v>204</v>
      </c>
      <c r="F19" s="6" t="s">
        <v>165</v>
      </c>
      <c r="G19" s="13"/>
      <c r="H19" s="12" t="s">
        <v>65</v>
      </c>
      <c r="I19" s="12"/>
      <c r="J19" s="12" t="s">
        <v>65</v>
      </c>
      <c r="K19" s="13"/>
      <c r="L19" s="68"/>
      <c r="M19" s="6" t="s">
        <v>117</v>
      </c>
      <c r="N19" s="20">
        <v>2</v>
      </c>
      <c r="O19" s="20">
        <v>36</v>
      </c>
      <c r="P19" s="6">
        <f>41+3</f>
        <v>44</v>
      </c>
      <c r="Q19" s="21"/>
      <c r="S19" s="22" t="s">
        <v>35</v>
      </c>
      <c r="T19" s="24" t="s">
        <v>29</v>
      </c>
      <c r="U19" s="24" t="s">
        <v>29</v>
      </c>
      <c r="V19" s="74" t="s">
        <v>29</v>
      </c>
      <c r="W19" s="36" t="s">
        <v>29</v>
      </c>
      <c r="X19" s="24" t="s">
        <v>29</v>
      </c>
      <c r="Y19" s="37" t="s">
        <v>29</v>
      </c>
      <c r="Z19" s="38" t="s">
        <v>29</v>
      </c>
    </row>
    <row r="20" spans="1:26" ht="40.5" customHeight="1">
      <c r="A20" s="3">
        <v>16</v>
      </c>
      <c r="B20" s="4" t="s">
        <v>25</v>
      </c>
      <c r="C20" s="4" t="s">
        <v>101</v>
      </c>
      <c r="D20" s="5" t="s">
        <v>205</v>
      </c>
      <c r="E20" s="6" t="s">
        <v>206</v>
      </c>
      <c r="F20" s="6" t="s">
        <v>207</v>
      </c>
      <c r="G20" s="12" t="s">
        <v>72</v>
      </c>
      <c r="H20" s="12"/>
      <c r="I20" s="12" t="s">
        <v>73</v>
      </c>
      <c r="J20" s="12"/>
      <c r="K20" s="12"/>
      <c r="L20" s="69"/>
      <c r="M20" s="6" t="s">
        <v>50</v>
      </c>
      <c r="N20" s="20">
        <v>3</v>
      </c>
      <c r="O20" s="20">
        <v>54</v>
      </c>
      <c r="P20" s="6">
        <v>60</v>
      </c>
      <c r="Q20" s="21"/>
      <c r="S20" s="22" t="s">
        <v>35</v>
      </c>
      <c r="T20" s="24" t="s">
        <v>29</v>
      </c>
      <c r="U20" s="24" t="s">
        <v>29</v>
      </c>
      <c r="V20" s="74" t="s">
        <v>29</v>
      </c>
      <c r="W20" s="36" t="s">
        <v>35</v>
      </c>
      <c r="X20" s="24" t="s">
        <v>29</v>
      </c>
      <c r="Y20" s="37" t="s">
        <v>29</v>
      </c>
      <c r="Z20" s="38" t="s">
        <v>29</v>
      </c>
    </row>
    <row r="21" spans="1:26" ht="40.5" customHeight="1">
      <c r="A21" s="3">
        <v>17</v>
      </c>
      <c r="B21" s="4" t="s">
        <v>25</v>
      </c>
      <c r="C21" s="4" t="s">
        <v>101</v>
      </c>
      <c r="D21" s="5" t="s">
        <v>208</v>
      </c>
      <c r="E21" s="6" t="s">
        <v>142</v>
      </c>
      <c r="F21" s="6"/>
      <c r="G21" s="12"/>
      <c r="H21" s="12"/>
      <c r="I21" s="13"/>
      <c r="J21" s="13"/>
      <c r="K21" s="12" t="s">
        <v>72</v>
      </c>
      <c r="L21" s="69"/>
      <c r="M21" s="6" t="s">
        <v>97</v>
      </c>
      <c r="N21" s="20">
        <v>2</v>
      </c>
      <c r="O21" s="20">
        <v>36</v>
      </c>
      <c r="P21" s="6">
        <v>50</v>
      </c>
      <c r="Q21" s="21"/>
      <c r="S21" s="22" t="s">
        <v>35</v>
      </c>
      <c r="T21" s="24" t="s">
        <v>29</v>
      </c>
      <c r="U21" s="24" t="s">
        <v>29</v>
      </c>
      <c r="V21" s="35" t="s">
        <v>29</v>
      </c>
      <c r="W21" s="36" t="s">
        <v>51</v>
      </c>
      <c r="X21" s="23">
        <v>43848</v>
      </c>
      <c r="Y21" s="37" t="s">
        <v>52</v>
      </c>
      <c r="Z21" s="38" t="s">
        <v>53</v>
      </c>
    </row>
    <row r="22" spans="1:26" ht="45.75" customHeight="1">
      <c r="A22" s="3">
        <v>18</v>
      </c>
      <c r="B22" s="67" t="s">
        <v>209</v>
      </c>
      <c r="C22" s="4" t="s">
        <v>101</v>
      </c>
      <c r="D22" s="5" t="s">
        <v>132</v>
      </c>
      <c r="E22" s="6" t="s">
        <v>130</v>
      </c>
      <c r="F22" s="79" t="s">
        <v>379</v>
      </c>
      <c r="G22" s="12" t="s">
        <v>72</v>
      </c>
      <c r="H22" s="12"/>
      <c r="I22" s="12" t="s">
        <v>73</v>
      </c>
      <c r="J22" s="12"/>
      <c r="K22" s="13"/>
      <c r="L22" s="68"/>
      <c r="M22" s="6" t="s">
        <v>117</v>
      </c>
      <c r="N22" s="20">
        <v>3</v>
      </c>
      <c r="O22" s="20">
        <v>54</v>
      </c>
      <c r="P22" s="6">
        <v>60</v>
      </c>
      <c r="Q22" s="21"/>
      <c r="S22" s="22" t="s">
        <v>35</v>
      </c>
      <c r="T22" s="24" t="s">
        <v>29</v>
      </c>
      <c r="U22" s="37" t="s">
        <v>29</v>
      </c>
      <c r="V22" s="35" t="s">
        <v>29</v>
      </c>
      <c r="W22" s="36" t="s">
        <v>35</v>
      </c>
      <c r="X22" s="24" t="s">
        <v>29</v>
      </c>
      <c r="Y22" s="37" t="s">
        <v>29</v>
      </c>
      <c r="Z22" s="38" t="s">
        <v>29</v>
      </c>
    </row>
    <row r="23" spans="1:26" ht="36.75" customHeight="1">
      <c r="A23" s="3">
        <v>19</v>
      </c>
      <c r="B23" s="4" t="s">
        <v>25</v>
      </c>
      <c r="C23" s="4" t="s">
        <v>101</v>
      </c>
      <c r="D23" s="5" t="s">
        <v>210</v>
      </c>
      <c r="E23" s="6" t="s">
        <v>125</v>
      </c>
      <c r="F23" s="6"/>
      <c r="G23" s="13"/>
      <c r="H23" s="12"/>
      <c r="I23" s="13"/>
      <c r="J23" s="12"/>
      <c r="K23" s="12" t="s">
        <v>107</v>
      </c>
      <c r="L23" s="69"/>
      <c r="M23" s="6" t="s">
        <v>104</v>
      </c>
      <c r="N23" s="20">
        <v>2</v>
      </c>
      <c r="O23" s="20">
        <v>36</v>
      </c>
      <c r="P23" s="6">
        <v>60</v>
      </c>
      <c r="Q23" s="21"/>
      <c r="S23" s="22" t="s">
        <v>35</v>
      </c>
      <c r="T23" s="24" t="s">
        <v>29</v>
      </c>
      <c r="U23" s="37" t="s">
        <v>29</v>
      </c>
      <c r="V23" s="35" t="s">
        <v>29</v>
      </c>
      <c r="W23" s="36" t="s">
        <v>35</v>
      </c>
      <c r="X23" s="24" t="s">
        <v>29</v>
      </c>
      <c r="Y23" s="37" t="s">
        <v>29</v>
      </c>
      <c r="Z23" s="38" t="s">
        <v>29</v>
      </c>
    </row>
    <row r="24" spans="1:26" ht="36" customHeight="1">
      <c r="A24" s="3">
        <v>20</v>
      </c>
      <c r="B24" s="4" t="s">
        <v>25</v>
      </c>
      <c r="C24" s="4" t="s">
        <v>101</v>
      </c>
      <c r="D24" s="5" t="s">
        <v>211</v>
      </c>
      <c r="E24" s="127" t="s">
        <v>212</v>
      </c>
      <c r="F24" s="6"/>
      <c r="G24" s="13"/>
      <c r="H24" s="12" t="s">
        <v>80</v>
      </c>
      <c r="I24" s="13"/>
      <c r="J24" s="12" t="s">
        <v>80</v>
      </c>
      <c r="K24" s="13"/>
      <c r="L24" s="68"/>
      <c r="M24" s="6" t="s">
        <v>150</v>
      </c>
      <c r="N24" s="20">
        <v>2</v>
      </c>
      <c r="O24" s="20">
        <v>36</v>
      </c>
      <c r="P24" s="6">
        <v>90</v>
      </c>
      <c r="Q24" s="21"/>
      <c r="S24" s="22" t="s">
        <v>35</v>
      </c>
      <c r="T24" s="24" t="s">
        <v>29</v>
      </c>
      <c r="U24" s="24" t="s">
        <v>29</v>
      </c>
      <c r="V24" s="35" t="s">
        <v>29</v>
      </c>
      <c r="W24" s="36" t="s">
        <v>29</v>
      </c>
      <c r="X24" s="24" t="s">
        <v>29</v>
      </c>
      <c r="Y24" s="37" t="s">
        <v>29</v>
      </c>
      <c r="Z24" s="38" t="s">
        <v>29</v>
      </c>
    </row>
    <row r="25" spans="1:26" ht="34.5" customHeight="1">
      <c r="A25" s="3">
        <v>21</v>
      </c>
      <c r="B25" s="4" t="s">
        <v>25</v>
      </c>
      <c r="C25" s="4" t="s">
        <v>101</v>
      </c>
      <c r="D25" s="5" t="s">
        <v>213</v>
      </c>
      <c r="E25" s="128"/>
      <c r="F25" s="6"/>
      <c r="G25" s="13"/>
      <c r="H25" s="12" t="s">
        <v>73</v>
      </c>
      <c r="I25" s="13"/>
      <c r="J25" s="12" t="s">
        <v>73</v>
      </c>
      <c r="K25" s="13"/>
      <c r="L25" s="68"/>
      <c r="M25" s="6" t="s">
        <v>150</v>
      </c>
      <c r="N25" s="20">
        <v>2</v>
      </c>
      <c r="O25" s="20">
        <v>36</v>
      </c>
      <c r="P25" s="6">
        <v>90</v>
      </c>
      <c r="Q25" s="21"/>
      <c r="S25" s="22" t="s">
        <v>35</v>
      </c>
      <c r="T25" s="24" t="s">
        <v>29</v>
      </c>
      <c r="U25" s="24" t="s">
        <v>29</v>
      </c>
      <c r="V25" s="35" t="s">
        <v>29</v>
      </c>
      <c r="W25" s="36" t="s">
        <v>29</v>
      </c>
      <c r="X25" s="24" t="s">
        <v>29</v>
      </c>
      <c r="Y25" s="37" t="s">
        <v>29</v>
      </c>
      <c r="Z25" s="38" t="s">
        <v>29</v>
      </c>
    </row>
    <row r="26" spans="1:26" ht="35.25" customHeight="1">
      <c r="A26" s="3">
        <v>22</v>
      </c>
      <c r="B26" s="4" t="s">
        <v>25</v>
      </c>
      <c r="C26" s="4" t="s">
        <v>101</v>
      </c>
      <c r="D26" s="5" t="s">
        <v>214</v>
      </c>
      <c r="E26" s="6" t="s">
        <v>215</v>
      </c>
      <c r="F26" s="6"/>
      <c r="G26" s="12" t="s">
        <v>107</v>
      </c>
      <c r="H26" s="12"/>
      <c r="I26" s="13"/>
      <c r="J26" s="12"/>
      <c r="K26" s="13"/>
      <c r="L26" s="68"/>
      <c r="M26" s="6" t="s">
        <v>216</v>
      </c>
      <c r="N26" s="20">
        <v>2</v>
      </c>
      <c r="O26" s="20">
        <v>36</v>
      </c>
      <c r="P26" s="6">
        <v>60</v>
      </c>
      <c r="Q26" s="21"/>
      <c r="S26" s="22" t="s">
        <v>35</v>
      </c>
      <c r="T26" s="24" t="s">
        <v>29</v>
      </c>
      <c r="U26" s="24" t="s">
        <v>29</v>
      </c>
      <c r="V26" s="35" t="s">
        <v>29</v>
      </c>
      <c r="W26" s="36" t="s">
        <v>51</v>
      </c>
      <c r="X26" s="23">
        <v>43848</v>
      </c>
      <c r="Y26" s="37" t="s">
        <v>52</v>
      </c>
      <c r="Z26" s="38" t="s">
        <v>108</v>
      </c>
    </row>
    <row r="27" spans="1:26" ht="42" customHeight="1">
      <c r="A27" s="3">
        <v>23</v>
      </c>
      <c r="B27" s="67" t="s">
        <v>217</v>
      </c>
      <c r="C27" s="4" t="s">
        <v>101</v>
      </c>
      <c r="D27" s="5" t="s">
        <v>218</v>
      </c>
      <c r="E27" s="6" t="s">
        <v>219</v>
      </c>
      <c r="F27" s="6"/>
      <c r="G27" s="12" t="s">
        <v>107</v>
      </c>
      <c r="H27" s="12"/>
      <c r="I27" s="13"/>
      <c r="J27" s="12"/>
      <c r="K27" s="13"/>
      <c r="L27" s="68"/>
      <c r="M27" s="6" t="s">
        <v>114</v>
      </c>
      <c r="N27" s="20">
        <v>2</v>
      </c>
      <c r="O27" s="20">
        <v>36</v>
      </c>
      <c r="P27" s="6">
        <v>30</v>
      </c>
      <c r="Q27" s="21"/>
      <c r="S27" s="22" t="s">
        <v>35</v>
      </c>
      <c r="T27" s="24" t="s">
        <v>29</v>
      </c>
      <c r="U27" s="24" t="s">
        <v>29</v>
      </c>
      <c r="V27" s="35" t="s">
        <v>29</v>
      </c>
      <c r="W27" s="36" t="s">
        <v>67</v>
      </c>
      <c r="X27" s="23">
        <v>43848</v>
      </c>
      <c r="Y27" s="37" t="s">
        <v>52</v>
      </c>
      <c r="Z27" s="38" t="s">
        <v>108</v>
      </c>
    </row>
    <row r="28" spans="1:26" s="53" customFormat="1" ht="42" customHeight="1">
      <c r="A28" s="3">
        <v>24</v>
      </c>
      <c r="B28" s="4" t="s">
        <v>25</v>
      </c>
      <c r="C28" s="4" t="s">
        <v>101</v>
      </c>
      <c r="D28" s="5" t="s">
        <v>220</v>
      </c>
      <c r="E28" s="6" t="s">
        <v>221</v>
      </c>
      <c r="F28" s="6"/>
      <c r="G28" s="12" t="s">
        <v>30</v>
      </c>
      <c r="H28" s="12"/>
      <c r="I28" s="12" t="s">
        <v>30</v>
      </c>
      <c r="J28" s="12"/>
      <c r="K28" s="13"/>
      <c r="L28" s="68"/>
      <c r="M28" s="6" t="s">
        <v>50</v>
      </c>
      <c r="N28" s="20">
        <v>2</v>
      </c>
      <c r="O28" s="20">
        <v>36</v>
      </c>
      <c r="P28" s="6">
        <v>40</v>
      </c>
      <c r="Q28" s="21"/>
      <c r="S28" s="22" t="s">
        <v>35</v>
      </c>
      <c r="T28" s="24" t="s">
        <v>29</v>
      </c>
      <c r="U28" s="24" t="s">
        <v>29</v>
      </c>
      <c r="V28" s="35" t="s">
        <v>29</v>
      </c>
      <c r="W28" s="36" t="s">
        <v>29</v>
      </c>
      <c r="X28" s="23" t="s">
        <v>29</v>
      </c>
      <c r="Y28" s="37" t="s">
        <v>29</v>
      </c>
      <c r="Z28" s="38" t="s">
        <v>29</v>
      </c>
    </row>
    <row r="29" spans="1:26" s="53" customFormat="1" ht="42.75" customHeight="1">
      <c r="A29" s="3">
        <v>25</v>
      </c>
      <c r="B29" s="67" t="s">
        <v>217</v>
      </c>
      <c r="C29" s="4" t="s">
        <v>101</v>
      </c>
      <c r="D29" s="5" t="s">
        <v>222</v>
      </c>
      <c r="E29" s="6" t="s">
        <v>202</v>
      </c>
      <c r="F29" s="6"/>
      <c r="G29" s="13"/>
      <c r="H29" s="12"/>
      <c r="I29" s="12" t="s">
        <v>107</v>
      </c>
      <c r="J29" s="12"/>
      <c r="K29" s="13"/>
      <c r="L29" s="68"/>
      <c r="M29" s="6" t="s">
        <v>104</v>
      </c>
      <c r="N29" s="20">
        <v>2</v>
      </c>
      <c r="O29" s="20">
        <v>36</v>
      </c>
      <c r="P29" s="6">
        <v>60</v>
      </c>
      <c r="Q29" s="21"/>
      <c r="S29" s="22" t="s">
        <v>35</v>
      </c>
      <c r="T29" s="24" t="s">
        <v>29</v>
      </c>
      <c r="U29" s="37" t="s">
        <v>29</v>
      </c>
      <c r="V29" s="35" t="s">
        <v>29</v>
      </c>
      <c r="W29" s="36" t="s">
        <v>35</v>
      </c>
      <c r="X29" s="24" t="s">
        <v>29</v>
      </c>
      <c r="Y29" s="37" t="s">
        <v>29</v>
      </c>
      <c r="Z29" s="38" t="s">
        <v>29</v>
      </c>
    </row>
    <row r="30" spans="1:26" s="53" customFormat="1" ht="37.5" customHeight="1">
      <c r="A30" s="3">
        <v>26</v>
      </c>
      <c r="B30" s="4" t="s">
        <v>25</v>
      </c>
      <c r="C30" s="4" t="s">
        <v>101</v>
      </c>
      <c r="D30" s="5" t="s">
        <v>223</v>
      </c>
      <c r="E30" s="6" t="s">
        <v>224</v>
      </c>
      <c r="F30" s="7" t="s">
        <v>225</v>
      </c>
      <c r="G30" s="13"/>
      <c r="H30" s="12" t="s">
        <v>184</v>
      </c>
      <c r="I30" s="12"/>
      <c r="J30" s="12" t="s">
        <v>107</v>
      </c>
      <c r="K30" s="12"/>
      <c r="L30" s="69"/>
      <c r="M30" s="7" t="s">
        <v>135</v>
      </c>
      <c r="N30" s="20">
        <v>3</v>
      </c>
      <c r="O30" s="20">
        <v>54</v>
      </c>
      <c r="P30" s="6">
        <v>60</v>
      </c>
      <c r="Q30" s="21"/>
      <c r="S30" s="22" t="s">
        <v>35</v>
      </c>
      <c r="T30" s="24" t="s">
        <v>29</v>
      </c>
      <c r="U30" s="24" t="s">
        <v>29</v>
      </c>
      <c r="V30" s="74" t="s">
        <v>29</v>
      </c>
      <c r="W30" s="36" t="s">
        <v>51</v>
      </c>
      <c r="X30" s="23">
        <v>43849</v>
      </c>
      <c r="Y30" s="37" t="s">
        <v>69</v>
      </c>
      <c r="Z30" s="38" t="s">
        <v>53</v>
      </c>
    </row>
    <row r="31" spans="1:26" ht="39" customHeight="1">
      <c r="A31" s="3">
        <v>27</v>
      </c>
      <c r="B31" s="4" t="s">
        <v>25</v>
      </c>
      <c r="C31" s="4" t="s">
        <v>101</v>
      </c>
      <c r="D31" s="5" t="s">
        <v>226</v>
      </c>
      <c r="E31" s="6" t="s">
        <v>113</v>
      </c>
      <c r="F31" s="6"/>
      <c r="G31" s="13"/>
      <c r="H31" s="12" t="s">
        <v>30</v>
      </c>
      <c r="I31" s="12"/>
      <c r="J31" s="12" t="s">
        <v>107</v>
      </c>
      <c r="K31" s="13"/>
      <c r="L31" s="68"/>
      <c r="M31" s="6" t="s">
        <v>114</v>
      </c>
      <c r="N31" s="20">
        <v>3</v>
      </c>
      <c r="O31" s="20">
        <v>54</v>
      </c>
      <c r="P31" s="6">
        <v>50</v>
      </c>
      <c r="Q31" s="34"/>
      <c r="S31" s="22" t="s">
        <v>35</v>
      </c>
      <c r="T31" s="24" t="s">
        <v>29</v>
      </c>
      <c r="U31" s="24" t="s">
        <v>29</v>
      </c>
      <c r="V31" s="74" t="s">
        <v>29</v>
      </c>
      <c r="W31" s="36" t="s">
        <v>35</v>
      </c>
      <c r="X31" s="24" t="s">
        <v>29</v>
      </c>
      <c r="Y31" s="37" t="s">
        <v>29</v>
      </c>
      <c r="Z31" s="38" t="s">
        <v>29</v>
      </c>
    </row>
    <row r="32" spans="1:26" ht="34.5" customHeight="1">
      <c r="A32" s="3">
        <v>28</v>
      </c>
      <c r="B32" s="4" t="s">
        <v>25</v>
      </c>
      <c r="C32" s="4" t="s">
        <v>101</v>
      </c>
      <c r="D32" s="5" t="s">
        <v>227</v>
      </c>
      <c r="E32" s="6" t="s">
        <v>106</v>
      </c>
      <c r="F32" s="6"/>
      <c r="G32" s="12"/>
      <c r="H32" s="12" t="s">
        <v>72</v>
      </c>
      <c r="I32" s="12"/>
      <c r="J32" s="12" t="s">
        <v>73</v>
      </c>
      <c r="K32" s="13"/>
      <c r="L32" s="68"/>
      <c r="M32" s="6" t="s">
        <v>104</v>
      </c>
      <c r="N32" s="20">
        <v>3</v>
      </c>
      <c r="O32" s="20">
        <v>54</v>
      </c>
      <c r="P32" s="6">
        <v>60</v>
      </c>
      <c r="Q32" s="21"/>
      <c r="S32" s="22" t="s">
        <v>35</v>
      </c>
      <c r="T32" s="24" t="s">
        <v>29</v>
      </c>
      <c r="U32" s="24" t="s">
        <v>29</v>
      </c>
      <c r="V32" s="74" t="s">
        <v>29</v>
      </c>
      <c r="W32" s="36" t="s">
        <v>51</v>
      </c>
      <c r="X32" s="23">
        <v>43842</v>
      </c>
      <c r="Y32" s="37" t="s">
        <v>69</v>
      </c>
      <c r="Z32" s="38" t="s">
        <v>53</v>
      </c>
    </row>
    <row r="33" spans="1:26" ht="48.75" customHeight="1">
      <c r="A33" s="3">
        <v>29</v>
      </c>
      <c r="B33" s="4" t="s">
        <v>25</v>
      </c>
      <c r="C33" s="4" t="s">
        <v>101</v>
      </c>
      <c r="D33" s="5" t="s">
        <v>228</v>
      </c>
      <c r="E33" s="6" t="s">
        <v>229</v>
      </c>
      <c r="F33" s="6" t="s">
        <v>230</v>
      </c>
      <c r="G33" s="13"/>
      <c r="H33" s="12" t="s">
        <v>107</v>
      </c>
      <c r="I33" s="13"/>
      <c r="J33" s="12" t="s">
        <v>30</v>
      </c>
      <c r="K33" s="13"/>
      <c r="L33" s="68"/>
      <c r="M33" s="7" t="s">
        <v>93</v>
      </c>
      <c r="N33" s="20">
        <v>3</v>
      </c>
      <c r="O33" s="20">
        <v>54</v>
      </c>
      <c r="P33" s="6">
        <v>60</v>
      </c>
      <c r="Q33" s="21"/>
      <c r="S33" s="22" t="s">
        <v>35</v>
      </c>
      <c r="T33" s="24" t="s">
        <v>29</v>
      </c>
      <c r="U33" s="24" t="s">
        <v>29</v>
      </c>
      <c r="V33" s="74" t="s">
        <v>29</v>
      </c>
      <c r="W33" s="36" t="s">
        <v>67</v>
      </c>
      <c r="X33" s="23">
        <v>43849</v>
      </c>
      <c r="Y33" s="37" t="s">
        <v>69</v>
      </c>
      <c r="Z33" s="38" t="s">
        <v>53</v>
      </c>
    </row>
    <row r="34" spans="1:26" ht="39" customHeight="1">
      <c r="A34" s="3">
        <v>30</v>
      </c>
      <c r="B34" s="4" t="s">
        <v>25</v>
      </c>
      <c r="C34" s="4" t="s">
        <v>101</v>
      </c>
      <c r="D34" s="5" t="s">
        <v>231</v>
      </c>
      <c r="E34" s="6" t="s">
        <v>232</v>
      </c>
      <c r="F34" s="6"/>
      <c r="G34" s="12"/>
      <c r="H34" s="12"/>
      <c r="I34" s="12" t="s">
        <v>152</v>
      </c>
      <c r="J34" s="13"/>
      <c r="K34" s="13"/>
      <c r="L34" s="68"/>
      <c r="M34" s="6" t="s">
        <v>50</v>
      </c>
      <c r="N34" s="20">
        <v>2</v>
      </c>
      <c r="O34" s="20">
        <v>36</v>
      </c>
      <c r="P34" s="6">
        <v>60</v>
      </c>
      <c r="Q34" s="21"/>
      <c r="S34" s="22" t="s">
        <v>35</v>
      </c>
      <c r="T34" s="24" t="s">
        <v>29</v>
      </c>
      <c r="U34" s="24" t="s">
        <v>29</v>
      </c>
      <c r="V34" s="74" t="s">
        <v>29</v>
      </c>
      <c r="W34" s="36" t="s">
        <v>51</v>
      </c>
      <c r="X34" s="23">
        <v>43849</v>
      </c>
      <c r="Y34" s="37" t="s">
        <v>69</v>
      </c>
      <c r="Z34" s="38" t="s">
        <v>108</v>
      </c>
    </row>
    <row r="35" spans="1:26" s="53" customFormat="1" ht="37.5" customHeight="1">
      <c r="A35" s="3">
        <v>31</v>
      </c>
      <c r="B35" s="4" t="s">
        <v>25</v>
      </c>
      <c r="C35" s="4" t="s">
        <v>101</v>
      </c>
      <c r="D35" s="5" t="s">
        <v>233</v>
      </c>
      <c r="E35" s="6" t="s">
        <v>234</v>
      </c>
      <c r="F35" s="6"/>
      <c r="G35" s="13"/>
      <c r="H35" s="12"/>
      <c r="I35" s="12" t="s">
        <v>235</v>
      </c>
      <c r="J35" s="13"/>
      <c r="K35" s="12"/>
      <c r="L35" s="69" t="s">
        <v>236</v>
      </c>
      <c r="M35" s="6" t="s">
        <v>104</v>
      </c>
      <c r="N35" s="20">
        <v>2</v>
      </c>
      <c r="O35" s="20">
        <v>36</v>
      </c>
      <c r="P35" s="6">
        <v>30</v>
      </c>
      <c r="Q35" s="21"/>
      <c r="S35" s="22" t="s">
        <v>35</v>
      </c>
      <c r="T35" s="24" t="s">
        <v>29</v>
      </c>
      <c r="U35" s="24" t="s">
        <v>29</v>
      </c>
      <c r="V35" s="74" t="s">
        <v>29</v>
      </c>
      <c r="W35" s="36" t="s">
        <v>35</v>
      </c>
      <c r="X35" s="24" t="s">
        <v>29</v>
      </c>
      <c r="Y35" s="37" t="s">
        <v>29</v>
      </c>
      <c r="Z35" s="38" t="s">
        <v>29</v>
      </c>
    </row>
    <row r="36" spans="1:26" ht="35.25" customHeight="1">
      <c r="A36" s="3">
        <v>32</v>
      </c>
      <c r="B36" s="4" t="s">
        <v>25</v>
      </c>
      <c r="C36" s="4" t="s">
        <v>101</v>
      </c>
      <c r="D36" s="5" t="s">
        <v>237</v>
      </c>
      <c r="E36" s="6" t="s">
        <v>119</v>
      </c>
      <c r="F36" s="6"/>
      <c r="G36" s="12" t="s">
        <v>48</v>
      </c>
      <c r="H36" s="12"/>
      <c r="I36" s="12"/>
      <c r="J36" s="13"/>
      <c r="K36" s="13"/>
      <c r="L36" s="68"/>
      <c r="M36" s="6" t="s">
        <v>104</v>
      </c>
      <c r="N36" s="20">
        <v>2</v>
      </c>
      <c r="O36" s="20">
        <v>36</v>
      </c>
      <c r="P36" s="6">
        <v>60</v>
      </c>
      <c r="Q36" s="71"/>
      <c r="S36" s="22" t="s">
        <v>67</v>
      </c>
      <c r="T36" s="24" t="s">
        <v>120</v>
      </c>
      <c r="U36" s="24" t="s">
        <v>52</v>
      </c>
      <c r="V36" s="74" t="s">
        <v>238</v>
      </c>
      <c r="W36" s="36" t="s">
        <v>35</v>
      </c>
      <c r="X36" s="24" t="s">
        <v>29</v>
      </c>
      <c r="Y36" s="37" t="s">
        <v>29</v>
      </c>
      <c r="Z36" s="38" t="s">
        <v>29</v>
      </c>
    </row>
    <row r="37" spans="1:26" ht="57" customHeight="1">
      <c r="A37" s="3">
        <v>33</v>
      </c>
      <c r="B37" s="4" t="s">
        <v>25</v>
      </c>
      <c r="C37" s="4" t="s">
        <v>101</v>
      </c>
      <c r="D37" s="5" t="s">
        <v>239</v>
      </c>
      <c r="E37" s="4" t="s">
        <v>240</v>
      </c>
      <c r="F37" s="4"/>
      <c r="G37" s="12"/>
      <c r="H37" s="12" t="s">
        <v>107</v>
      </c>
      <c r="I37" s="13"/>
      <c r="J37" s="13"/>
      <c r="K37" s="13"/>
      <c r="L37" s="68"/>
      <c r="M37" s="6" t="s">
        <v>97</v>
      </c>
      <c r="N37" s="20">
        <v>2</v>
      </c>
      <c r="O37" s="20">
        <v>36</v>
      </c>
      <c r="P37" s="6">
        <v>60</v>
      </c>
      <c r="Q37" s="21"/>
      <c r="S37" s="22" t="s">
        <v>35</v>
      </c>
      <c r="T37" s="24" t="s">
        <v>29</v>
      </c>
      <c r="U37" s="24" t="s">
        <v>29</v>
      </c>
      <c r="V37" s="74" t="s">
        <v>29</v>
      </c>
      <c r="W37" s="36" t="s">
        <v>35</v>
      </c>
      <c r="X37" s="24" t="s">
        <v>29</v>
      </c>
      <c r="Y37" s="37" t="s">
        <v>29</v>
      </c>
      <c r="Z37" s="38" t="s">
        <v>29</v>
      </c>
    </row>
    <row r="38" spans="1:26" ht="42.75" customHeight="1">
      <c r="A38" s="3">
        <v>34</v>
      </c>
      <c r="B38" s="4" t="s">
        <v>145</v>
      </c>
      <c r="C38" s="4" t="s">
        <v>146</v>
      </c>
      <c r="D38" s="5" t="s">
        <v>241</v>
      </c>
      <c r="E38" s="7" t="s">
        <v>242</v>
      </c>
      <c r="F38" s="7" t="s">
        <v>243</v>
      </c>
      <c r="G38" s="12"/>
      <c r="H38" s="12" t="s">
        <v>152</v>
      </c>
      <c r="I38" s="12"/>
      <c r="J38" s="12" t="s">
        <v>152</v>
      </c>
      <c r="K38" s="13"/>
      <c r="L38" s="68"/>
      <c r="M38" s="6" t="s">
        <v>244</v>
      </c>
      <c r="N38" s="20">
        <v>4</v>
      </c>
      <c r="O38" s="20">
        <v>72</v>
      </c>
      <c r="P38" s="6">
        <v>200</v>
      </c>
      <c r="Q38" s="21"/>
      <c r="S38" s="22" t="s">
        <v>35</v>
      </c>
      <c r="T38" s="24" t="s">
        <v>29</v>
      </c>
      <c r="U38" s="24" t="s">
        <v>29</v>
      </c>
      <c r="V38" s="35" t="s">
        <v>29</v>
      </c>
      <c r="W38" s="36" t="s">
        <v>51</v>
      </c>
      <c r="X38" s="23">
        <v>43842</v>
      </c>
      <c r="Y38" s="37" t="s">
        <v>69</v>
      </c>
      <c r="Z38" s="38" t="s">
        <v>154</v>
      </c>
    </row>
    <row r="39" spans="1:26" ht="39" customHeight="1">
      <c r="A39" s="3">
        <v>35</v>
      </c>
      <c r="B39" s="4" t="s">
        <v>145</v>
      </c>
      <c r="C39" s="4" t="s">
        <v>146</v>
      </c>
      <c r="D39" s="5" t="s">
        <v>245</v>
      </c>
      <c r="E39" s="6" t="s">
        <v>246</v>
      </c>
      <c r="F39" s="6" t="s">
        <v>42</v>
      </c>
      <c r="G39" s="12" t="s">
        <v>152</v>
      </c>
      <c r="H39" s="12"/>
      <c r="I39" s="12" t="s">
        <v>84</v>
      </c>
      <c r="J39" s="13"/>
      <c r="K39" s="13"/>
      <c r="L39" s="68"/>
      <c r="M39" s="6" t="s">
        <v>244</v>
      </c>
      <c r="N39" s="20">
        <v>3</v>
      </c>
      <c r="O39" s="20">
        <v>54</v>
      </c>
      <c r="P39" s="6">
        <v>200</v>
      </c>
      <c r="Q39" s="21"/>
      <c r="S39" s="22" t="s">
        <v>35</v>
      </c>
      <c r="T39" s="24" t="s">
        <v>29</v>
      </c>
      <c r="U39" s="24" t="s">
        <v>29</v>
      </c>
      <c r="V39" s="35" t="s">
        <v>29</v>
      </c>
      <c r="W39" s="36" t="s">
        <v>51</v>
      </c>
      <c r="X39" s="23">
        <v>43844</v>
      </c>
      <c r="Y39" s="37" t="s">
        <v>139</v>
      </c>
      <c r="Z39" s="38" t="s">
        <v>154</v>
      </c>
    </row>
    <row r="40" spans="1:26" ht="39" customHeight="1" thickBot="1">
      <c r="A40" s="8">
        <v>36</v>
      </c>
      <c r="B40" s="9" t="s">
        <v>145</v>
      </c>
      <c r="C40" s="9" t="s">
        <v>146</v>
      </c>
      <c r="D40" s="10" t="s">
        <v>247</v>
      </c>
      <c r="E40" s="11" t="s">
        <v>248</v>
      </c>
      <c r="F40" s="16" t="s">
        <v>249</v>
      </c>
      <c r="G40" s="15"/>
      <c r="H40" s="14"/>
      <c r="I40" s="14" t="s">
        <v>43</v>
      </c>
      <c r="J40" s="15"/>
      <c r="K40" s="14" t="s">
        <v>152</v>
      </c>
      <c r="L40" s="70"/>
      <c r="M40" s="11" t="s">
        <v>244</v>
      </c>
      <c r="N40" s="26">
        <v>3</v>
      </c>
      <c r="O40" s="26">
        <v>54</v>
      </c>
      <c r="P40" s="11">
        <v>200</v>
      </c>
      <c r="Q40" s="27"/>
      <c r="S40" s="72" t="s">
        <v>35</v>
      </c>
      <c r="T40" s="73" t="s">
        <v>29</v>
      </c>
      <c r="U40" s="73" t="s">
        <v>29</v>
      </c>
      <c r="V40" s="75" t="s">
        <v>29</v>
      </c>
      <c r="W40" s="76" t="s">
        <v>51</v>
      </c>
      <c r="X40" s="29">
        <v>43848</v>
      </c>
      <c r="Y40" s="41" t="s">
        <v>52</v>
      </c>
      <c r="Z40" s="42" t="s">
        <v>154</v>
      </c>
    </row>
  </sheetData>
  <autoFilter ref="A4:Z40">
    <extLst/>
  </autoFilter>
  <mergeCells count="27">
    <mergeCell ref="N3:N4"/>
    <mergeCell ref="O3:O4"/>
    <mergeCell ref="P3:P4"/>
    <mergeCell ref="Q3:Q4"/>
    <mergeCell ref="E24:E25"/>
    <mergeCell ref="F3:F4"/>
    <mergeCell ref="B7:B10"/>
    <mergeCell ref="B11:B12"/>
    <mergeCell ref="B15:B16"/>
    <mergeCell ref="B18:B19"/>
    <mergeCell ref="C3:C4"/>
    <mergeCell ref="A1:Z1"/>
    <mergeCell ref="A2:Q2"/>
    <mergeCell ref="S2:Z2"/>
    <mergeCell ref="S3:V3"/>
    <mergeCell ref="W3:Z3"/>
    <mergeCell ref="A3:A4"/>
    <mergeCell ref="B3:B4"/>
    <mergeCell ref="D3:D4"/>
    <mergeCell ref="E3:E4"/>
    <mergeCell ref="G3:G4"/>
    <mergeCell ref="H3:H4"/>
    <mergeCell ref="I3:I4"/>
    <mergeCell ref="J3:J4"/>
    <mergeCell ref="K3:K4"/>
    <mergeCell ref="L3:L4"/>
    <mergeCell ref="M3:M4"/>
  </mergeCells>
  <phoneticPr fontId="7" type="noConversion"/>
  <conditionalFormatting sqref="D22">
    <cfRule type="duplicateValues" dxfId="14" priority="1"/>
    <cfRule type="duplicateValues" dxfId="13" priority="2"/>
  </conditionalFormatting>
  <conditionalFormatting sqref="D27">
    <cfRule type="duplicateValues" dxfId="12" priority="4"/>
  </conditionalFormatting>
  <conditionalFormatting sqref="D31">
    <cfRule type="duplicateValues" dxfId="11" priority="12"/>
  </conditionalFormatting>
  <conditionalFormatting sqref="M33">
    <cfRule type="duplicateValues" dxfId="10" priority="7"/>
  </conditionalFormatting>
  <conditionalFormatting sqref="D30:D31">
    <cfRule type="duplicateValues" dxfId="9" priority="11"/>
  </conditionalFormatting>
  <conditionalFormatting sqref="D33:D40 D23:D31 D5:D21">
    <cfRule type="duplicateValues" dxfId="8" priority="15"/>
  </conditionalFormatting>
  <conditionalFormatting sqref="D36:D40 D18:D33 D7:D16">
    <cfRule type="duplicateValues" dxfId="7" priority="6"/>
  </conditionalFormatting>
  <conditionalFormatting sqref="D18:D33 D7:D16 D36:D40">
    <cfRule type="duplicateValues" dxfId="6" priority="5"/>
  </conditionalFormatting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9"/>
  <sheetViews>
    <sheetView zoomScale="80" zoomScaleNormal="80" workbookViewId="0">
      <pane xSplit="5" ySplit="4" topLeftCell="F5" activePane="bottomRight" state="frozenSplit"/>
      <selection pane="topRight"/>
      <selection pane="bottomLeft"/>
      <selection pane="bottomRight" activeCell="G5" sqref="G1:H1048576"/>
    </sheetView>
  </sheetViews>
  <sheetFormatPr defaultColWidth="9" defaultRowHeight="13.5"/>
  <cols>
    <col min="1" max="1" width="5.125" style="2" customWidth="1"/>
    <col min="2" max="2" width="8.625" style="43" customWidth="1"/>
    <col min="3" max="3" width="11" style="2" customWidth="1"/>
    <col min="4" max="4" width="36.875" style="2" customWidth="1"/>
    <col min="5" max="6" width="17.625" style="44" customWidth="1"/>
    <col min="7" max="7" width="10.75" style="45" customWidth="1"/>
    <col min="8" max="10" width="10.75" style="2" customWidth="1"/>
    <col min="11" max="11" width="10.75" style="43" customWidth="1"/>
    <col min="12" max="12" width="15" style="2" customWidth="1"/>
    <col min="13" max="15" width="9" style="2"/>
    <col min="16" max="16" width="20.125" style="2" customWidth="1"/>
    <col min="17" max="17" width="2.625" style="2" customWidth="1"/>
    <col min="18" max="20" width="9" style="2"/>
    <col min="21" max="21" width="14.5" style="2" customWidth="1"/>
    <col min="22" max="24" width="9" style="2"/>
    <col min="25" max="25" width="15.75" style="2" customWidth="1"/>
    <col min="26" max="16384" width="9" style="2"/>
  </cols>
  <sheetData>
    <row r="1" spans="1:25" s="1" customFormat="1" ht="23.25" customHeight="1" thickBot="1">
      <c r="A1" s="95" t="s">
        <v>250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s="1" customFormat="1" ht="72" customHeight="1">
      <c r="A2" s="97" t="s">
        <v>251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  <c r="R2" s="100" t="s">
        <v>2</v>
      </c>
      <c r="S2" s="101"/>
      <c r="T2" s="101"/>
      <c r="U2" s="101"/>
      <c r="V2" s="101"/>
      <c r="W2" s="101"/>
      <c r="X2" s="101"/>
      <c r="Y2" s="102"/>
    </row>
    <row r="3" spans="1:25" ht="16.5" customHeight="1">
      <c r="A3" s="134" t="s">
        <v>3</v>
      </c>
      <c r="B3" s="111" t="s">
        <v>4</v>
      </c>
      <c r="C3" s="111" t="s">
        <v>5</v>
      </c>
      <c r="D3" s="111" t="s">
        <v>6</v>
      </c>
      <c r="E3" s="111" t="s">
        <v>7</v>
      </c>
      <c r="F3" s="113" t="s">
        <v>8</v>
      </c>
      <c r="G3" s="115" t="s">
        <v>9</v>
      </c>
      <c r="H3" s="115" t="s">
        <v>10</v>
      </c>
      <c r="I3" s="115" t="s">
        <v>11</v>
      </c>
      <c r="J3" s="115" t="s">
        <v>12</v>
      </c>
      <c r="K3" s="115" t="s">
        <v>13</v>
      </c>
      <c r="L3" s="111" t="s">
        <v>14</v>
      </c>
      <c r="M3" s="111" t="s">
        <v>15</v>
      </c>
      <c r="N3" s="111" t="s">
        <v>16</v>
      </c>
      <c r="O3" s="111" t="s">
        <v>17</v>
      </c>
      <c r="P3" s="121" t="s">
        <v>18</v>
      </c>
      <c r="R3" s="103" t="s">
        <v>19</v>
      </c>
      <c r="S3" s="104"/>
      <c r="T3" s="104"/>
      <c r="U3" s="105"/>
      <c r="V3" s="104" t="s">
        <v>20</v>
      </c>
      <c r="W3" s="104"/>
      <c r="X3" s="104"/>
      <c r="Y3" s="106"/>
    </row>
    <row r="4" spans="1:25" ht="42.75" customHeight="1">
      <c r="A4" s="135"/>
      <c r="B4" s="112"/>
      <c r="C4" s="112"/>
      <c r="D4" s="112"/>
      <c r="E4" s="112"/>
      <c r="F4" s="114"/>
      <c r="G4" s="116"/>
      <c r="H4" s="116"/>
      <c r="I4" s="116"/>
      <c r="J4" s="116"/>
      <c r="K4" s="116"/>
      <c r="L4" s="112"/>
      <c r="M4" s="112"/>
      <c r="N4" s="112"/>
      <c r="O4" s="112"/>
      <c r="P4" s="122"/>
      <c r="R4" s="17" t="s">
        <v>21</v>
      </c>
      <c r="S4" s="18" t="s">
        <v>22</v>
      </c>
      <c r="T4" s="18" t="s">
        <v>23</v>
      </c>
      <c r="U4" s="31" t="s">
        <v>24</v>
      </c>
      <c r="V4" s="32" t="s">
        <v>21</v>
      </c>
      <c r="W4" s="18" t="s">
        <v>22</v>
      </c>
      <c r="X4" s="33" t="s">
        <v>23</v>
      </c>
      <c r="Y4" s="34" t="s">
        <v>24</v>
      </c>
    </row>
    <row r="5" spans="1:25" ht="39" customHeight="1">
      <c r="A5" s="54">
        <v>1</v>
      </c>
      <c r="B5" s="46" t="s">
        <v>25</v>
      </c>
      <c r="C5" s="46" t="s">
        <v>26</v>
      </c>
      <c r="D5" s="55" t="s">
        <v>252</v>
      </c>
      <c r="E5" s="46" t="s">
        <v>253</v>
      </c>
      <c r="F5" s="46" t="s">
        <v>29</v>
      </c>
      <c r="G5" s="13"/>
      <c r="H5" s="12"/>
      <c r="I5" s="13"/>
      <c r="J5" s="12" t="s">
        <v>48</v>
      </c>
      <c r="K5" s="13"/>
      <c r="L5" s="7" t="s">
        <v>254</v>
      </c>
      <c r="M5" s="60">
        <v>2</v>
      </c>
      <c r="N5" s="24" t="s">
        <v>255</v>
      </c>
      <c r="O5" s="24" t="s">
        <v>256</v>
      </c>
      <c r="P5" s="21"/>
      <c r="R5" s="129" t="s">
        <v>257</v>
      </c>
      <c r="S5" s="130"/>
      <c r="T5" s="130"/>
      <c r="U5" s="131"/>
      <c r="V5" s="36" t="s">
        <v>258</v>
      </c>
      <c r="W5" s="23">
        <v>44206</v>
      </c>
      <c r="X5" s="37" t="s">
        <v>259</v>
      </c>
      <c r="Y5" s="38" t="s">
        <v>108</v>
      </c>
    </row>
    <row r="6" spans="1:25" ht="42" customHeight="1">
      <c r="A6" s="54">
        <v>2</v>
      </c>
      <c r="B6" s="7" t="s">
        <v>25</v>
      </c>
      <c r="C6" s="6" t="s">
        <v>26</v>
      </c>
      <c r="D6" s="56" t="s">
        <v>27</v>
      </c>
      <c r="E6" s="6" t="s">
        <v>28</v>
      </c>
      <c r="F6" s="6" t="s">
        <v>29</v>
      </c>
      <c r="G6" s="13"/>
      <c r="H6" s="12"/>
      <c r="I6" s="13"/>
      <c r="J6" s="12"/>
      <c r="K6" s="12" t="s">
        <v>191</v>
      </c>
      <c r="L6" s="7" t="s">
        <v>29</v>
      </c>
      <c r="M6" s="60">
        <v>0.5</v>
      </c>
      <c r="N6" s="24" t="s">
        <v>32</v>
      </c>
      <c r="O6" s="24" t="s">
        <v>256</v>
      </c>
      <c r="P6" s="21"/>
      <c r="R6" s="129" t="s">
        <v>257</v>
      </c>
      <c r="S6" s="130"/>
      <c r="T6" s="130"/>
      <c r="U6" s="131"/>
      <c r="V6" s="132" t="s">
        <v>257</v>
      </c>
      <c r="W6" s="130"/>
      <c r="X6" s="130"/>
      <c r="Y6" s="133"/>
    </row>
    <row r="7" spans="1:25" ht="74.25" customHeight="1">
      <c r="A7" s="54">
        <v>3</v>
      </c>
      <c r="B7" s="7" t="s">
        <v>25</v>
      </c>
      <c r="C7" s="6" t="s">
        <v>26</v>
      </c>
      <c r="D7" s="5" t="s">
        <v>260</v>
      </c>
      <c r="E7" s="6" t="s">
        <v>261</v>
      </c>
      <c r="F7" s="6" t="s">
        <v>29</v>
      </c>
      <c r="G7" s="12"/>
      <c r="H7" s="12" t="s">
        <v>64</v>
      </c>
      <c r="I7" s="12"/>
      <c r="J7" s="12" t="s">
        <v>65</v>
      </c>
      <c r="K7" s="13"/>
      <c r="L7" s="7" t="s">
        <v>254</v>
      </c>
      <c r="M7" s="60">
        <v>3</v>
      </c>
      <c r="N7" s="24" t="s">
        <v>262</v>
      </c>
      <c r="O7" s="24" t="s">
        <v>256</v>
      </c>
      <c r="P7" s="21"/>
      <c r="R7" s="129" t="s">
        <v>257</v>
      </c>
      <c r="S7" s="130"/>
      <c r="T7" s="130"/>
      <c r="U7" s="131"/>
      <c r="V7" s="36" t="s">
        <v>258</v>
      </c>
      <c r="W7" s="23">
        <v>43842</v>
      </c>
      <c r="X7" s="37" t="s">
        <v>69</v>
      </c>
      <c r="Y7" s="38" t="s">
        <v>263</v>
      </c>
    </row>
    <row r="8" spans="1:25" ht="50.25" customHeight="1">
      <c r="A8" s="54">
        <v>4</v>
      </c>
      <c r="B8" s="7" t="s">
        <v>25</v>
      </c>
      <c r="C8" s="7" t="s">
        <v>36</v>
      </c>
      <c r="D8" s="56" t="s">
        <v>264</v>
      </c>
      <c r="E8" s="127" t="s">
        <v>265</v>
      </c>
      <c r="F8" s="123" t="s">
        <v>29</v>
      </c>
      <c r="G8" s="12" t="s">
        <v>64</v>
      </c>
      <c r="H8" s="12"/>
      <c r="I8" s="12" t="s">
        <v>65</v>
      </c>
      <c r="J8" s="13"/>
      <c r="K8" s="13"/>
      <c r="L8" s="7" t="s">
        <v>254</v>
      </c>
      <c r="M8" s="60">
        <v>3</v>
      </c>
      <c r="N8" s="24" t="s">
        <v>262</v>
      </c>
      <c r="O8" s="24" t="s">
        <v>266</v>
      </c>
      <c r="P8" s="21"/>
      <c r="R8" s="22" t="s">
        <v>258</v>
      </c>
      <c r="S8" s="23">
        <v>44137</v>
      </c>
      <c r="T8" s="24" t="s">
        <v>52</v>
      </c>
      <c r="U8" s="35" t="s">
        <v>267</v>
      </c>
      <c r="V8" s="22" t="s">
        <v>258</v>
      </c>
      <c r="W8" s="23">
        <v>44212</v>
      </c>
      <c r="X8" s="37" t="s">
        <v>268</v>
      </c>
      <c r="Y8" s="38" t="s">
        <v>269</v>
      </c>
    </row>
    <row r="9" spans="1:25" ht="44.25" customHeight="1">
      <c r="A9" s="54">
        <v>5</v>
      </c>
      <c r="B9" s="7" t="s">
        <v>25</v>
      </c>
      <c r="C9" s="7" t="s">
        <v>36</v>
      </c>
      <c r="D9" s="56" t="s">
        <v>264</v>
      </c>
      <c r="E9" s="128"/>
      <c r="F9" s="123"/>
      <c r="G9" s="12" t="s">
        <v>48</v>
      </c>
      <c r="H9" s="12"/>
      <c r="I9" s="12" t="s">
        <v>80</v>
      </c>
      <c r="J9" s="13"/>
      <c r="K9" s="13"/>
      <c r="L9" s="7" t="s">
        <v>254</v>
      </c>
      <c r="M9" s="60">
        <v>3</v>
      </c>
      <c r="N9" s="24" t="s">
        <v>262</v>
      </c>
      <c r="O9" s="24" t="s">
        <v>270</v>
      </c>
      <c r="P9" s="21"/>
      <c r="R9" s="22" t="s">
        <v>258</v>
      </c>
      <c r="S9" s="23">
        <v>44137</v>
      </c>
      <c r="T9" s="24" t="s">
        <v>52</v>
      </c>
      <c r="U9" s="35" t="s">
        <v>267</v>
      </c>
      <c r="V9" s="36" t="s">
        <v>258</v>
      </c>
      <c r="W9" s="23">
        <v>44212</v>
      </c>
      <c r="X9" s="37" t="s">
        <v>268</v>
      </c>
      <c r="Y9" s="38" t="s">
        <v>269</v>
      </c>
    </row>
    <row r="10" spans="1:25" ht="39.75" customHeight="1">
      <c r="A10" s="54">
        <v>6</v>
      </c>
      <c r="B10" s="6" t="s">
        <v>25</v>
      </c>
      <c r="C10" s="24" t="s">
        <v>36</v>
      </c>
      <c r="D10" s="57" t="s">
        <v>271</v>
      </c>
      <c r="E10" s="6" t="s">
        <v>164</v>
      </c>
      <c r="F10" s="6"/>
      <c r="G10" s="12"/>
      <c r="H10" s="12"/>
      <c r="I10" s="12"/>
      <c r="J10" s="12" t="s">
        <v>184</v>
      </c>
      <c r="K10" s="12"/>
      <c r="L10" s="6" t="s">
        <v>166</v>
      </c>
      <c r="M10" s="20">
        <v>1</v>
      </c>
      <c r="N10" s="20">
        <v>18</v>
      </c>
      <c r="O10" s="61" t="s">
        <v>256</v>
      </c>
      <c r="P10" s="21"/>
      <c r="R10" s="22" t="s">
        <v>35</v>
      </c>
      <c r="S10" s="24" t="s">
        <v>29</v>
      </c>
      <c r="T10" s="24" t="s">
        <v>29</v>
      </c>
      <c r="U10" s="35" t="s">
        <v>29</v>
      </c>
      <c r="V10" s="36" t="s">
        <v>29</v>
      </c>
      <c r="W10" s="24" t="s">
        <v>29</v>
      </c>
      <c r="X10" s="37" t="s">
        <v>29</v>
      </c>
      <c r="Y10" s="38" t="s">
        <v>29</v>
      </c>
    </row>
    <row r="11" spans="1:25" ht="150" customHeight="1">
      <c r="A11" s="54">
        <v>7</v>
      </c>
      <c r="B11" s="6" t="s">
        <v>25</v>
      </c>
      <c r="C11" s="6" t="s">
        <v>36</v>
      </c>
      <c r="D11" s="56" t="s">
        <v>272</v>
      </c>
      <c r="E11" s="7" t="s">
        <v>273</v>
      </c>
      <c r="F11" s="7" t="s">
        <v>380</v>
      </c>
      <c r="G11" s="12"/>
      <c r="H11" s="12" t="s">
        <v>274</v>
      </c>
      <c r="I11" s="13"/>
      <c r="J11" s="12" t="s">
        <v>275</v>
      </c>
      <c r="K11" s="12"/>
      <c r="L11" s="6" t="s">
        <v>276</v>
      </c>
      <c r="M11" s="20">
        <v>2</v>
      </c>
      <c r="N11" s="20">
        <v>36</v>
      </c>
      <c r="O11" s="6">
        <v>324</v>
      </c>
      <c r="P11" s="21"/>
      <c r="R11" s="62" t="s">
        <v>67</v>
      </c>
      <c r="S11" s="23">
        <v>44140</v>
      </c>
      <c r="T11" s="24" t="s">
        <v>139</v>
      </c>
      <c r="U11" s="35" t="s">
        <v>238</v>
      </c>
      <c r="V11" s="36" t="s">
        <v>29</v>
      </c>
      <c r="W11" s="24" t="s">
        <v>29</v>
      </c>
      <c r="X11" s="37" t="s">
        <v>29</v>
      </c>
      <c r="Y11" s="38" t="s">
        <v>29</v>
      </c>
    </row>
    <row r="12" spans="1:25" ht="39.75" customHeight="1">
      <c r="A12" s="54">
        <v>8</v>
      </c>
      <c r="B12" s="6" t="s">
        <v>25</v>
      </c>
      <c r="C12" s="6" t="s">
        <v>36</v>
      </c>
      <c r="D12" s="56" t="s">
        <v>277</v>
      </c>
      <c r="E12" s="6" t="s">
        <v>278</v>
      </c>
      <c r="F12" s="6" t="s">
        <v>230</v>
      </c>
      <c r="G12" s="12" t="s">
        <v>72</v>
      </c>
      <c r="H12" s="12"/>
      <c r="I12" s="12" t="s">
        <v>73</v>
      </c>
      <c r="J12" s="12"/>
      <c r="K12" s="13"/>
      <c r="L12" s="6" t="s">
        <v>172</v>
      </c>
      <c r="M12" s="20">
        <v>3</v>
      </c>
      <c r="N12" s="20">
        <v>54</v>
      </c>
      <c r="O12" s="6">
        <v>104</v>
      </c>
      <c r="P12" s="21"/>
      <c r="R12" s="22" t="s">
        <v>35</v>
      </c>
      <c r="S12" s="24" t="s">
        <v>29</v>
      </c>
      <c r="T12" s="24" t="s">
        <v>29</v>
      </c>
      <c r="U12" s="35" t="s">
        <v>29</v>
      </c>
      <c r="V12" s="65" t="s">
        <v>51</v>
      </c>
      <c r="W12" s="23">
        <v>43844</v>
      </c>
      <c r="X12" s="37" t="s">
        <v>139</v>
      </c>
      <c r="Y12" s="38" t="s">
        <v>53</v>
      </c>
    </row>
    <row r="13" spans="1:25" ht="39.75" customHeight="1">
      <c r="A13" s="54">
        <v>9</v>
      </c>
      <c r="B13" s="6" t="s">
        <v>25</v>
      </c>
      <c r="C13" s="6" t="s">
        <v>36</v>
      </c>
      <c r="D13" s="56" t="s">
        <v>279</v>
      </c>
      <c r="E13" s="6" t="s">
        <v>215</v>
      </c>
      <c r="F13" s="6"/>
      <c r="G13" s="12" t="s">
        <v>72</v>
      </c>
      <c r="H13" s="12"/>
      <c r="I13" s="12" t="s">
        <v>73</v>
      </c>
      <c r="J13" s="12"/>
      <c r="K13" s="13"/>
      <c r="L13" s="6" t="s">
        <v>216</v>
      </c>
      <c r="M13" s="20">
        <v>3</v>
      </c>
      <c r="N13" s="20">
        <v>54</v>
      </c>
      <c r="O13" s="6">
        <v>104</v>
      </c>
      <c r="P13" s="21"/>
      <c r="R13" s="22" t="s">
        <v>35</v>
      </c>
      <c r="S13" s="24" t="s">
        <v>29</v>
      </c>
      <c r="T13" s="24" t="s">
        <v>29</v>
      </c>
      <c r="U13" s="35" t="s">
        <v>29</v>
      </c>
      <c r="V13" s="66" t="s">
        <v>51</v>
      </c>
      <c r="W13" s="23">
        <v>43844</v>
      </c>
      <c r="X13" s="37" t="s">
        <v>139</v>
      </c>
      <c r="Y13" s="38" t="s">
        <v>53</v>
      </c>
    </row>
    <row r="14" spans="1:25" ht="39.75" customHeight="1">
      <c r="A14" s="54">
        <v>10</v>
      </c>
      <c r="B14" s="6" t="s">
        <v>25</v>
      </c>
      <c r="C14" s="6" t="s">
        <v>36</v>
      </c>
      <c r="D14" s="56" t="s">
        <v>280</v>
      </c>
      <c r="E14" s="6" t="s">
        <v>47</v>
      </c>
      <c r="F14" s="78" t="s">
        <v>377</v>
      </c>
      <c r="G14" s="12" t="s">
        <v>72</v>
      </c>
      <c r="H14" s="12"/>
      <c r="I14" s="12" t="s">
        <v>73</v>
      </c>
      <c r="J14" s="12"/>
      <c r="K14" s="13"/>
      <c r="L14" s="6" t="s">
        <v>150</v>
      </c>
      <c r="M14" s="20">
        <v>3</v>
      </c>
      <c r="N14" s="20">
        <v>54</v>
      </c>
      <c r="O14" s="6">
        <v>104</v>
      </c>
      <c r="P14" s="21"/>
      <c r="R14" s="22" t="s">
        <v>35</v>
      </c>
      <c r="S14" s="24" t="s">
        <v>29</v>
      </c>
      <c r="T14" s="24" t="s">
        <v>29</v>
      </c>
      <c r="U14" s="35" t="s">
        <v>29</v>
      </c>
      <c r="V14" s="66" t="s">
        <v>51</v>
      </c>
      <c r="W14" s="23">
        <v>43844</v>
      </c>
      <c r="X14" s="37" t="s">
        <v>139</v>
      </c>
      <c r="Y14" s="38" t="s">
        <v>53</v>
      </c>
    </row>
    <row r="15" spans="1:25" ht="39.75" customHeight="1">
      <c r="A15" s="54">
        <v>11</v>
      </c>
      <c r="B15" s="6" t="s">
        <v>25</v>
      </c>
      <c r="C15" s="6" t="s">
        <v>36</v>
      </c>
      <c r="D15" s="56" t="s">
        <v>281</v>
      </c>
      <c r="E15" s="6" t="s">
        <v>282</v>
      </c>
      <c r="F15" s="6" t="s">
        <v>283</v>
      </c>
      <c r="G15" s="12"/>
      <c r="H15" s="12" t="s">
        <v>72</v>
      </c>
      <c r="I15" s="12"/>
      <c r="J15" s="12" t="s">
        <v>73</v>
      </c>
      <c r="K15" s="12"/>
      <c r="L15" s="6" t="s">
        <v>50</v>
      </c>
      <c r="M15" s="20">
        <v>3</v>
      </c>
      <c r="N15" s="20">
        <v>54</v>
      </c>
      <c r="O15" s="6">
        <v>40</v>
      </c>
      <c r="P15" s="21"/>
      <c r="R15" s="62" t="s">
        <v>51</v>
      </c>
      <c r="S15" s="63">
        <v>44138</v>
      </c>
      <c r="T15" s="7" t="s">
        <v>69</v>
      </c>
      <c r="U15" s="64" t="s">
        <v>238</v>
      </c>
      <c r="V15" s="66" t="s">
        <v>51</v>
      </c>
      <c r="W15" s="23">
        <v>43843</v>
      </c>
      <c r="X15" s="37" t="s">
        <v>128</v>
      </c>
      <c r="Y15" s="38" t="s">
        <v>53</v>
      </c>
    </row>
    <row r="16" spans="1:25" ht="39.75" customHeight="1">
      <c r="A16" s="54">
        <v>12</v>
      </c>
      <c r="B16" s="6" t="s">
        <v>25</v>
      </c>
      <c r="C16" s="6" t="s">
        <v>36</v>
      </c>
      <c r="D16" s="56" t="s">
        <v>284</v>
      </c>
      <c r="E16" s="123" t="s">
        <v>285</v>
      </c>
      <c r="F16" s="6"/>
      <c r="G16" s="13"/>
      <c r="H16" s="12" t="s">
        <v>72</v>
      </c>
      <c r="I16" s="12"/>
      <c r="J16" s="12" t="s">
        <v>73</v>
      </c>
      <c r="K16" s="13"/>
      <c r="L16" s="6" t="s">
        <v>117</v>
      </c>
      <c r="M16" s="20">
        <v>3</v>
      </c>
      <c r="N16" s="20">
        <v>54</v>
      </c>
      <c r="O16" s="6">
        <v>40</v>
      </c>
      <c r="P16" s="21"/>
      <c r="R16" s="62" t="s">
        <v>51</v>
      </c>
      <c r="S16" s="63">
        <v>44138</v>
      </c>
      <c r="T16" s="7" t="s">
        <v>69</v>
      </c>
      <c r="U16" s="64" t="s">
        <v>238</v>
      </c>
      <c r="V16" s="66" t="s">
        <v>51</v>
      </c>
      <c r="W16" s="23">
        <v>43843</v>
      </c>
      <c r="X16" s="37" t="s">
        <v>128</v>
      </c>
      <c r="Y16" s="38" t="s">
        <v>53</v>
      </c>
    </row>
    <row r="17" spans="1:25" ht="39.75" customHeight="1">
      <c r="A17" s="54">
        <v>13</v>
      </c>
      <c r="B17" s="6" t="s">
        <v>25</v>
      </c>
      <c r="C17" s="6" t="s">
        <v>36</v>
      </c>
      <c r="D17" s="56" t="s">
        <v>286</v>
      </c>
      <c r="E17" s="123"/>
      <c r="F17" s="6"/>
      <c r="G17" s="13"/>
      <c r="H17" s="12" t="s">
        <v>107</v>
      </c>
      <c r="I17" s="13"/>
      <c r="J17" s="12" t="s">
        <v>287</v>
      </c>
      <c r="K17" s="13"/>
      <c r="L17" s="6" t="s">
        <v>117</v>
      </c>
      <c r="M17" s="20">
        <v>3</v>
      </c>
      <c r="N17" s="20">
        <v>54</v>
      </c>
      <c r="O17" s="6">
        <v>40</v>
      </c>
      <c r="P17" s="21"/>
      <c r="R17" s="62" t="s">
        <v>51</v>
      </c>
      <c r="S17" s="63">
        <v>44138</v>
      </c>
      <c r="T17" s="7" t="s">
        <v>69</v>
      </c>
      <c r="U17" s="64" t="s">
        <v>238</v>
      </c>
      <c r="V17" s="66" t="s">
        <v>51</v>
      </c>
      <c r="W17" s="23">
        <v>43843</v>
      </c>
      <c r="X17" s="37" t="s">
        <v>128</v>
      </c>
      <c r="Y17" s="38" t="s">
        <v>53</v>
      </c>
    </row>
    <row r="18" spans="1:25" ht="39.75" customHeight="1">
      <c r="A18" s="54">
        <v>14</v>
      </c>
      <c r="B18" s="6" t="s">
        <v>25</v>
      </c>
      <c r="C18" s="6" t="s">
        <v>36</v>
      </c>
      <c r="D18" s="56" t="s">
        <v>288</v>
      </c>
      <c r="E18" s="123" t="s">
        <v>234</v>
      </c>
      <c r="F18" s="6"/>
      <c r="G18" s="13"/>
      <c r="H18" s="12" t="s">
        <v>72</v>
      </c>
      <c r="I18" s="12"/>
      <c r="J18" s="12" t="s">
        <v>73</v>
      </c>
      <c r="K18" s="13"/>
      <c r="L18" s="6" t="s">
        <v>77</v>
      </c>
      <c r="M18" s="20">
        <v>3</v>
      </c>
      <c r="N18" s="20">
        <v>54</v>
      </c>
      <c r="O18" s="6">
        <v>40</v>
      </c>
      <c r="P18" s="21"/>
      <c r="R18" s="62" t="s">
        <v>51</v>
      </c>
      <c r="S18" s="63">
        <v>44138</v>
      </c>
      <c r="T18" s="7" t="s">
        <v>69</v>
      </c>
      <c r="U18" s="64" t="s">
        <v>238</v>
      </c>
      <c r="V18" s="66" t="s">
        <v>51</v>
      </c>
      <c r="W18" s="23">
        <v>43843</v>
      </c>
      <c r="X18" s="37" t="s">
        <v>128</v>
      </c>
      <c r="Y18" s="38" t="s">
        <v>53</v>
      </c>
    </row>
    <row r="19" spans="1:25" ht="39.75" customHeight="1">
      <c r="A19" s="54">
        <v>15</v>
      </c>
      <c r="B19" s="6" t="s">
        <v>25</v>
      </c>
      <c r="C19" s="6" t="s">
        <v>36</v>
      </c>
      <c r="D19" s="56" t="s">
        <v>289</v>
      </c>
      <c r="E19" s="123"/>
      <c r="F19" s="6"/>
      <c r="G19" s="13"/>
      <c r="H19" s="12" t="s">
        <v>107</v>
      </c>
      <c r="I19" s="13"/>
      <c r="J19" s="12" t="s">
        <v>287</v>
      </c>
      <c r="K19" s="13"/>
      <c r="L19" s="6" t="s">
        <v>77</v>
      </c>
      <c r="M19" s="20">
        <v>3</v>
      </c>
      <c r="N19" s="20">
        <v>54</v>
      </c>
      <c r="O19" s="6">
        <v>40</v>
      </c>
      <c r="P19" s="21"/>
      <c r="R19" s="62" t="s">
        <v>51</v>
      </c>
      <c r="S19" s="63">
        <v>44138</v>
      </c>
      <c r="T19" s="7" t="s">
        <v>69</v>
      </c>
      <c r="U19" s="64" t="s">
        <v>238</v>
      </c>
      <c r="V19" s="66" t="s">
        <v>51</v>
      </c>
      <c r="W19" s="23">
        <v>43843</v>
      </c>
      <c r="X19" s="37" t="s">
        <v>128</v>
      </c>
      <c r="Y19" s="38" t="s">
        <v>53</v>
      </c>
    </row>
    <row r="20" spans="1:25" ht="39.75" customHeight="1">
      <c r="A20" s="54">
        <v>16</v>
      </c>
      <c r="B20" s="6" t="s">
        <v>25</v>
      </c>
      <c r="C20" s="6" t="s">
        <v>36</v>
      </c>
      <c r="D20" s="56" t="s">
        <v>290</v>
      </c>
      <c r="E20" s="6" t="s">
        <v>232</v>
      </c>
      <c r="F20" s="7" t="s">
        <v>291</v>
      </c>
      <c r="G20" s="13"/>
      <c r="H20" s="12" t="s">
        <v>72</v>
      </c>
      <c r="I20" s="12"/>
      <c r="J20" s="12" t="s">
        <v>73</v>
      </c>
      <c r="K20" s="13"/>
      <c r="L20" s="6" t="s">
        <v>93</v>
      </c>
      <c r="M20" s="20">
        <v>3</v>
      </c>
      <c r="N20" s="20">
        <v>54</v>
      </c>
      <c r="O20" s="6">
        <v>40</v>
      </c>
      <c r="P20" s="21"/>
      <c r="R20" s="62" t="s">
        <v>51</v>
      </c>
      <c r="S20" s="63">
        <v>44138</v>
      </c>
      <c r="T20" s="7" t="s">
        <v>69</v>
      </c>
      <c r="U20" s="64" t="s">
        <v>238</v>
      </c>
      <c r="V20" s="66" t="s">
        <v>51</v>
      </c>
      <c r="W20" s="23">
        <v>43843</v>
      </c>
      <c r="X20" s="37" t="s">
        <v>128</v>
      </c>
      <c r="Y20" s="38" t="s">
        <v>53</v>
      </c>
    </row>
    <row r="21" spans="1:25" ht="39.75" customHeight="1">
      <c r="A21" s="54">
        <v>17</v>
      </c>
      <c r="B21" s="6" t="s">
        <v>25</v>
      </c>
      <c r="C21" s="6" t="s">
        <v>36</v>
      </c>
      <c r="D21" s="56" t="s">
        <v>292</v>
      </c>
      <c r="E21" s="127" t="s">
        <v>293</v>
      </c>
      <c r="F21" s="6" t="s">
        <v>29</v>
      </c>
      <c r="G21" s="12"/>
      <c r="H21" s="12"/>
      <c r="I21" s="12"/>
      <c r="J21" s="13"/>
      <c r="K21" s="12" t="s">
        <v>64</v>
      </c>
      <c r="L21" s="7" t="s">
        <v>77</v>
      </c>
      <c r="M21" s="20">
        <v>2</v>
      </c>
      <c r="N21" s="20">
        <v>36</v>
      </c>
      <c r="O21" s="60">
        <v>40</v>
      </c>
      <c r="P21" s="21"/>
      <c r="R21" s="22" t="s">
        <v>35</v>
      </c>
      <c r="S21" s="24" t="s">
        <v>29</v>
      </c>
      <c r="T21" s="24" t="s">
        <v>29</v>
      </c>
      <c r="U21" s="35" t="s">
        <v>29</v>
      </c>
      <c r="V21" s="36" t="s">
        <v>35</v>
      </c>
      <c r="W21" s="24" t="s">
        <v>29</v>
      </c>
      <c r="X21" s="37" t="s">
        <v>29</v>
      </c>
      <c r="Y21" s="38" t="s">
        <v>29</v>
      </c>
    </row>
    <row r="22" spans="1:25" ht="39.75" customHeight="1">
      <c r="A22" s="54">
        <v>18</v>
      </c>
      <c r="B22" s="6" t="s">
        <v>25</v>
      </c>
      <c r="C22" s="6" t="s">
        <v>36</v>
      </c>
      <c r="D22" s="56" t="s">
        <v>294</v>
      </c>
      <c r="E22" s="138"/>
      <c r="F22" s="6" t="s">
        <v>29</v>
      </c>
      <c r="G22" s="12"/>
      <c r="H22" s="12"/>
      <c r="I22" s="12"/>
      <c r="J22" s="13"/>
      <c r="K22" s="12" t="s">
        <v>48</v>
      </c>
      <c r="L22" s="7" t="s">
        <v>77</v>
      </c>
      <c r="M22" s="20">
        <v>2</v>
      </c>
      <c r="N22" s="20">
        <v>36</v>
      </c>
      <c r="O22" s="60">
        <v>41</v>
      </c>
      <c r="P22" s="21"/>
      <c r="R22" s="22" t="s">
        <v>35</v>
      </c>
      <c r="S22" s="24" t="s">
        <v>29</v>
      </c>
      <c r="T22" s="24" t="s">
        <v>29</v>
      </c>
      <c r="U22" s="35" t="s">
        <v>29</v>
      </c>
      <c r="V22" s="36" t="s">
        <v>35</v>
      </c>
      <c r="W22" s="24" t="s">
        <v>29</v>
      </c>
      <c r="X22" s="37" t="s">
        <v>29</v>
      </c>
      <c r="Y22" s="38" t="s">
        <v>29</v>
      </c>
    </row>
    <row r="23" spans="1:25" ht="39.75" customHeight="1">
      <c r="A23" s="54">
        <v>19</v>
      </c>
      <c r="B23" s="6" t="s">
        <v>25</v>
      </c>
      <c r="C23" s="6" t="s">
        <v>36</v>
      </c>
      <c r="D23" s="56" t="s">
        <v>295</v>
      </c>
      <c r="E23" s="127" t="s">
        <v>296</v>
      </c>
      <c r="F23" s="6" t="s">
        <v>29</v>
      </c>
      <c r="G23" s="12"/>
      <c r="H23" s="12"/>
      <c r="I23" s="12"/>
      <c r="J23" s="13"/>
      <c r="K23" s="12" t="s">
        <v>64</v>
      </c>
      <c r="L23" s="7" t="s">
        <v>117</v>
      </c>
      <c r="M23" s="20">
        <v>2</v>
      </c>
      <c r="N23" s="20">
        <v>36</v>
      </c>
      <c r="O23" s="60">
        <v>41</v>
      </c>
      <c r="P23" s="21"/>
      <c r="R23" s="22" t="s">
        <v>35</v>
      </c>
      <c r="S23" s="24" t="s">
        <v>29</v>
      </c>
      <c r="T23" s="24" t="s">
        <v>29</v>
      </c>
      <c r="U23" s="35" t="s">
        <v>29</v>
      </c>
      <c r="V23" s="36" t="s">
        <v>35</v>
      </c>
      <c r="W23" s="24" t="s">
        <v>29</v>
      </c>
      <c r="X23" s="37" t="s">
        <v>29</v>
      </c>
      <c r="Y23" s="38" t="s">
        <v>29</v>
      </c>
    </row>
    <row r="24" spans="1:25" ht="39.75" customHeight="1">
      <c r="A24" s="54">
        <v>20</v>
      </c>
      <c r="B24" s="6" t="s">
        <v>25</v>
      </c>
      <c r="C24" s="6" t="s">
        <v>36</v>
      </c>
      <c r="D24" s="56" t="s">
        <v>297</v>
      </c>
      <c r="E24" s="138"/>
      <c r="F24" s="6" t="s">
        <v>29</v>
      </c>
      <c r="G24" s="12"/>
      <c r="H24" s="12"/>
      <c r="I24" s="12"/>
      <c r="J24" s="13"/>
      <c r="K24" s="12" t="s">
        <v>48</v>
      </c>
      <c r="L24" s="7" t="s">
        <v>117</v>
      </c>
      <c r="M24" s="20">
        <v>2</v>
      </c>
      <c r="N24" s="20">
        <v>36</v>
      </c>
      <c r="O24" s="60">
        <v>41</v>
      </c>
      <c r="P24" s="21"/>
      <c r="R24" s="22" t="s">
        <v>35</v>
      </c>
      <c r="S24" s="24" t="s">
        <v>29</v>
      </c>
      <c r="T24" s="24" t="s">
        <v>29</v>
      </c>
      <c r="U24" s="35" t="s">
        <v>29</v>
      </c>
      <c r="V24" s="36" t="s">
        <v>35</v>
      </c>
      <c r="W24" s="24" t="s">
        <v>29</v>
      </c>
      <c r="X24" s="37" t="s">
        <v>29</v>
      </c>
      <c r="Y24" s="38" t="s">
        <v>29</v>
      </c>
    </row>
    <row r="25" spans="1:25" ht="39.75" customHeight="1">
      <c r="A25" s="54">
        <v>21</v>
      </c>
      <c r="B25" s="6" t="s">
        <v>25</v>
      </c>
      <c r="C25" s="6" t="s">
        <v>36</v>
      </c>
      <c r="D25" s="56" t="s">
        <v>298</v>
      </c>
      <c r="E25" s="136" t="s">
        <v>299</v>
      </c>
      <c r="F25" s="6" t="s">
        <v>29</v>
      </c>
      <c r="G25" s="12"/>
      <c r="H25" s="12"/>
      <c r="I25" s="12"/>
      <c r="J25" s="13"/>
      <c r="K25" s="12" t="s">
        <v>64</v>
      </c>
      <c r="L25" s="7" t="s">
        <v>135</v>
      </c>
      <c r="M25" s="20">
        <v>2</v>
      </c>
      <c r="N25" s="20">
        <v>36</v>
      </c>
      <c r="O25" s="60">
        <v>41</v>
      </c>
      <c r="P25" s="21"/>
      <c r="R25" s="22" t="s">
        <v>35</v>
      </c>
      <c r="S25" s="24" t="s">
        <v>29</v>
      </c>
      <c r="T25" s="24" t="s">
        <v>29</v>
      </c>
      <c r="U25" s="35" t="s">
        <v>29</v>
      </c>
      <c r="V25" s="36" t="s">
        <v>35</v>
      </c>
      <c r="W25" s="24" t="s">
        <v>29</v>
      </c>
      <c r="X25" s="37" t="s">
        <v>29</v>
      </c>
      <c r="Y25" s="38" t="s">
        <v>29</v>
      </c>
    </row>
    <row r="26" spans="1:25" ht="39.75" customHeight="1">
      <c r="A26" s="54">
        <v>22</v>
      </c>
      <c r="B26" s="6" t="s">
        <v>25</v>
      </c>
      <c r="C26" s="6" t="s">
        <v>36</v>
      </c>
      <c r="D26" s="56" t="s">
        <v>300</v>
      </c>
      <c r="E26" s="137"/>
      <c r="F26" s="6" t="s">
        <v>29</v>
      </c>
      <c r="G26" s="12"/>
      <c r="H26" s="12"/>
      <c r="I26" s="12"/>
      <c r="J26" s="13"/>
      <c r="K26" s="12" t="s">
        <v>48</v>
      </c>
      <c r="L26" s="7" t="s">
        <v>135</v>
      </c>
      <c r="M26" s="20">
        <v>2</v>
      </c>
      <c r="N26" s="20">
        <v>36</v>
      </c>
      <c r="O26" s="60">
        <v>41</v>
      </c>
      <c r="P26" s="21"/>
      <c r="R26" s="22" t="s">
        <v>35</v>
      </c>
      <c r="S26" s="24" t="s">
        <v>29</v>
      </c>
      <c r="T26" s="24" t="s">
        <v>29</v>
      </c>
      <c r="U26" s="35" t="s">
        <v>29</v>
      </c>
      <c r="V26" s="36" t="s">
        <v>35</v>
      </c>
      <c r="W26" s="24" t="s">
        <v>29</v>
      </c>
      <c r="X26" s="37" t="s">
        <v>29</v>
      </c>
      <c r="Y26" s="38" t="s">
        <v>29</v>
      </c>
    </row>
    <row r="27" spans="1:25" ht="39.75" customHeight="1">
      <c r="A27" s="54">
        <v>23</v>
      </c>
      <c r="B27" s="6" t="s">
        <v>25</v>
      </c>
      <c r="C27" s="6" t="s">
        <v>36</v>
      </c>
      <c r="D27" s="56" t="s">
        <v>301</v>
      </c>
      <c r="E27" s="127" t="s">
        <v>302</v>
      </c>
      <c r="F27" s="6" t="s">
        <v>29</v>
      </c>
      <c r="G27" s="12"/>
      <c r="H27" s="12"/>
      <c r="I27" s="12"/>
      <c r="J27" s="13"/>
      <c r="K27" s="12" t="s">
        <v>64</v>
      </c>
      <c r="L27" s="7" t="s">
        <v>114</v>
      </c>
      <c r="M27" s="20">
        <v>2</v>
      </c>
      <c r="N27" s="20">
        <v>36</v>
      </c>
      <c r="O27" s="60">
        <v>31</v>
      </c>
      <c r="P27" s="21"/>
      <c r="R27" s="22" t="s">
        <v>35</v>
      </c>
      <c r="S27" s="24" t="s">
        <v>29</v>
      </c>
      <c r="T27" s="24" t="s">
        <v>29</v>
      </c>
      <c r="U27" s="35" t="s">
        <v>29</v>
      </c>
      <c r="V27" s="36" t="s">
        <v>35</v>
      </c>
      <c r="W27" s="24" t="s">
        <v>29</v>
      </c>
      <c r="X27" s="37" t="s">
        <v>29</v>
      </c>
      <c r="Y27" s="38" t="s">
        <v>29</v>
      </c>
    </row>
    <row r="28" spans="1:25" ht="39.75" customHeight="1">
      <c r="A28" s="54">
        <v>24</v>
      </c>
      <c r="B28" s="6" t="s">
        <v>25</v>
      </c>
      <c r="C28" s="6" t="s">
        <v>36</v>
      </c>
      <c r="D28" s="56" t="s">
        <v>303</v>
      </c>
      <c r="E28" s="138"/>
      <c r="F28" s="6" t="s">
        <v>29</v>
      </c>
      <c r="G28" s="12"/>
      <c r="H28" s="12"/>
      <c r="I28" s="12"/>
      <c r="J28" s="13"/>
      <c r="K28" s="12" t="s">
        <v>48</v>
      </c>
      <c r="L28" s="7" t="s">
        <v>114</v>
      </c>
      <c r="M28" s="20">
        <v>2</v>
      </c>
      <c r="N28" s="20">
        <v>36</v>
      </c>
      <c r="O28" s="60">
        <v>31</v>
      </c>
      <c r="P28" s="21"/>
      <c r="R28" s="22" t="s">
        <v>35</v>
      </c>
      <c r="S28" s="24" t="s">
        <v>29</v>
      </c>
      <c r="T28" s="24" t="s">
        <v>29</v>
      </c>
      <c r="U28" s="35" t="s">
        <v>29</v>
      </c>
      <c r="V28" s="36" t="s">
        <v>35</v>
      </c>
      <c r="W28" s="24" t="s">
        <v>29</v>
      </c>
      <c r="X28" s="37" t="s">
        <v>29</v>
      </c>
      <c r="Y28" s="38" t="s">
        <v>29</v>
      </c>
    </row>
    <row r="29" spans="1:25" s="53" customFormat="1" ht="39.75" customHeight="1" thickBot="1">
      <c r="A29" s="58">
        <v>27</v>
      </c>
      <c r="B29" s="11" t="s">
        <v>25</v>
      </c>
      <c r="C29" s="16" t="s">
        <v>123</v>
      </c>
      <c r="D29" s="59" t="s">
        <v>304</v>
      </c>
      <c r="E29" s="11" t="s">
        <v>305</v>
      </c>
      <c r="F29" s="11"/>
      <c r="G29" s="15"/>
      <c r="H29" s="14"/>
      <c r="I29" s="14" t="s">
        <v>200</v>
      </c>
      <c r="J29" s="14"/>
      <c r="K29" s="14" t="s">
        <v>48</v>
      </c>
      <c r="L29" s="11" t="s">
        <v>50</v>
      </c>
      <c r="M29" s="26">
        <v>3</v>
      </c>
      <c r="N29" s="26">
        <v>54</v>
      </c>
      <c r="O29" s="11">
        <v>60</v>
      </c>
      <c r="P29" s="27"/>
      <c r="R29" s="28" t="s">
        <v>51</v>
      </c>
      <c r="S29" s="30" t="s">
        <v>138</v>
      </c>
      <c r="T29" s="30" t="s">
        <v>139</v>
      </c>
      <c r="U29" s="39" t="s">
        <v>70</v>
      </c>
      <c r="V29" s="40" t="s">
        <v>51</v>
      </c>
      <c r="W29" s="29">
        <v>43845</v>
      </c>
      <c r="X29" s="41" t="s">
        <v>127</v>
      </c>
      <c r="Y29" s="42" t="s">
        <v>53</v>
      </c>
    </row>
  </sheetData>
  <autoFilter ref="A4:Y29">
    <extLst/>
  </autoFilter>
  <mergeCells count="33">
    <mergeCell ref="E25:E26"/>
    <mergeCell ref="E27:E28"/>
    <mergeCell ref="F3:F4"/>
    <mergeCell ref="F8:F9"/>
    <mergeCell ref="E8:E9"/>
    <mergeCell ref="E16:E17"/>
    <mergeCell ref="E18:E19"/>
    <mergeCell ref="E21:E22"/>
    <mergeCell ref="E23:E24"/>
    <mergeCell ref="R5:U5"/>
    <mergeCell ref="R6:U6"/>
    <mergeCell ref="V6:Y6"/>
    <mergeCell ref="R7:U7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A1:Y1"/>
    <mergeCell ref="A2:P2"/>
    <mergeCell ref="R2:Y2"/>
    <mergeCell ref="R3:U3"/>
    <mergeCell ref="V3:Y3"/>
    <mergeCell ref="L3:L4"/>
    <mergeCell ref="M3:M4"/>
    <mergeCell ref="N3:N4"/>
    <mergeCell ref="O3:O4"/>
    <mergeCell ref="P3:P4"/>
  </mergeCells>
  <phoneticPr fontId="7" type="noConversion"/>
  <conditionalFormatting sqref="L6">
    <cfRule type="duplicateValues" dxfId="5" priority="6"/>
  </conditionalFormatting>
  <conditionalFormatting sqref="D10">
    <cfRule type="duplicateValues" dxfId="4" priority="3"/>
  </conditionalFormatting>
  <conditionalFormatting sqref="D10:D29">
    <cfRule type="duplicateValues" dxfId="3" priority="28"/>
  </conditionalFormatting>
  <conditionalFormatting sqref="D21:D28">
    <cfRule type="duplicateValues" dxfId="2" priority="27"/>
  </conditionalFormatting>
  <conditionalFormatting sqref="D16:D29 D5:D8 D10:D14">
    <cfRule type="duplicateValues" dxfId="1" priority="30"/>
  </conditionalFormatting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0"/>
  <sheetViews>
    <sheetView zoomScale="80" zoomScaleNormal="80" workbookViewId="0">
      <pane xSplit="5" ySplit="4" topLeftCell="F5" activePane="bottomRight" state="frozenSplit"/>
      <selection pane="topRight"/>
      <selection pane="bottomLeft"/>
      <selection pane="bottomRight" activeCell="F9" sqref="F9"/>
    </sheetView>
  </sheetViews>
  <sheetFormatPr defaultColWidth="9" defaultRowHeight="13.5"/>
  <cols>
    <col min="1" max="1" width="5.125" style="2" customWidth="1"/>
    <col min="2" max="2" width="8.625" style="43" customWidth="1"/>
    <col min="3" max="3" width="11" style="2" customWidth="1"/>
    <col min="4" max="4" width="36.875" style="2" customWidth="1"/>
    <col min="5" max="6" width="17.625" style="44" customWidth="1"/>
    <col min="7" max="7" width="10.75" style="45" customWidth="1"/>
    <col min="8" max="10" width="10.75" style="2" customWidth="1"/>
    <col min="11" max="11" width="10.75" style="43" customWidth="1"/>
    <col min="12" max="12" width="15" style="2" customWidth="1"/>
    <col min="13" max="15" width="9" style="2"/>
    <col min="16" max="16" width="20.125" style="2" customWidth="1"/>
    <col min="17" max="17" width="2.625" style="2" customWidth="1"/>
    <col min="18" max="20" width="9" style="2"/>
    <col min="21" max="21" width="14.625" style="2" customWidth="1"/>
    <col min="22" max="24" width="9" style="2"/>
    <col min="25" max="25" width="15" style="2" customWidth="1"/>
    <col min="26" max="16384" width="9" style="2"/>
  </cols>
  <sheetData>
    <row r="1" spans="1:25" s="1" customFormat="1" ht="23.25" customHeight="1" thickBot="1">
      <c r="A1" s="95" t="s">
        <v>306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s="1" customFormat="1" ht="72" customHeight="1">
      <c r="A2" s="97" t="s">
        <v>307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  <c r="R2" s="100" t="s">
        <v>2</v>
      </c>
      <c r="S2" s="101"/>
      <c r="T2" s="101"/>
      <c r="U2" s="101"/>
      <c r="V2" s="101"/>
      <c r="W2" s="101"/>
      <c r="X2" s="101"/>
      <c r="Y2" s="102"/>
    </row>
    <row r="3" spans="1:25" ht="16.5" customHeight="1">
      <c r="A3" s="107" t="s">
        <v>3</v>
      </c>
      <c r="B3" s="109" t="s">
        <v>4</v>
      </c>
      <c r="C3" s="111" t="s">
        <v>5</v>
      </c>
      <c r="D3" s="111" t="s">
        <v>6</v>
      </c>
      <c r="E3" s="111" t="s">
        <v>7</v>
      </c>
      <c r="F3" s="113" t="s">
        <v>8</v>
      </c>
      <c r="G3" s="115" t="s">
        <v>9</v>
      </c>
      <c r="H3" s="115" t="s">
        <v>10</v>
      </c>
      <c r="I3" s="115" t="s">
        <v>11</v>
      </c>
      <c r="J3" s="115" t="s">
        <v>12</v>
      </c>
      <c r="K3" s="115" t="s">
        <v>13</v>
      </c>
      <c r="L3" s="111" t="s">
        <v>14</v>
      </c>
      <c r="M3" s="111" t="s">
        <v>15</v>
      </c>
      <c r="N3" s="111" t="s">
        <v>16</v>
      </c>
      <c r="O3" s="111" t="s">
        <v>17</v>
      </c>
      <c r="P3" s="121" t="s">
        <v>18</v>
      </c>
      <c r="R3" s="103" t="s">
        <v>19</v>
      </c>
      <c r="S3" s="104"/>
      <c r="T3" s="104"/>
      <c r="U3" s="105"/>
      <c r="V3" s="104" t="s">
        <v>20</v>
      </c>
      <c r="W3" s="104"/>
      <c r="X3" s="104"/>
      <c r="Y3" s="106"/>
    </row>
    <row r="4" spans="1:25" ht="42.75" customHeight="1">
      <c r="A4" s="108"/>
      <c r="B4" s="110"/>
      <c r="C4" s="112"/>
      <c r="D4" s="112"/>
      <c r="E4" s="112"/>
      <c r="F4" s="114"/>
      <c r="G4" s="116"/>
      <c r="H4" s="116"/>
      <c r="I4" s="116"/>
      <c r="J4" s="116"/>
      <c r="K4" s="116"/>
      <c r="L4" s="112"/>
      <c r="M4" s="112"/>
      <c r="N4" s="112"/>
      <c r="O4" s="112"/>
      <c r="P4" s="122"/>
      <c r="R4" s="17" t="s">
        <v>21</v>
      </c>
      <c r="S4" s="18" t="s">
        <v>22</v>
      </c>
      <c r="T4" s="18" t="s">
        <v>23</v>
      </c>
      <c r="U4" s="31" t="s">
        <v>24</v>
      </c>
      <c r="V4" s="32" t="s">
        <v>21</v>
      </c>
      <c r="W4" s="18" t="s">
        <v>22</v>
      </c>
      <c r="X4" s="33" t="s">
        <v>23</v>
      </c>
      <c r="Y4" s="34" t="s">
        <v>24</v>
      </c>
    </row>
    <row r="5" spans="1:25" ht="39" customHeight="1">
      <c r="A5" s="3">
        <v>1</v>
      </c>
      <c r="B5" s="4" t="s">
        <v>25</v>
      </c>
      <c r="C5" s="4" t="s">
        <v>26</v>
      </c>
      <c r="D5" s="5" t="s">
        <v>308</v>
      </c>
      <c r="E5" s="6" t="s">
        <v>309</v>
      </c>
      <c r="F5" s="6" t="s">
        <v>29</v>
      </c>
      <c r="G5" s="13"/>
      <c r="H5" s="12"/>
      <c r="I5" s="13"/>
      <c r="J5" s="13"/>
      <c r="K5" s="13"/>
      <c r="L5" s="6" t="s">
        <v>29</v>
      </c>
      <c r="M5" s="48" t="s">
        <v>310</v>
      </c>
      <c r="N5" s="48" t="s">
        <v>311</v>
      </c>
      <c r="O5" s="46">
        <v>320</v>
      </c>
      <c r="P5" s="21"/>
      <c r="R5" s="129" t="s">
        <v>257</v>
      </c>
      <c r="S5" s="130"/>
      <c r="T5" s="130"/>
      <c r="U5" s="131"/>
      <c r="V5" s="132" t="s">
        <v>257</v>
      </c>
      <c r="W5" s="130"/>
      <c r="X5" s="130"/>
      <c r="Y5" s="133"/>
    </row>
    <row r="6" spans="1:25" ht="42" customHeight="1">
      <c r="A6" s="3">
        <v>2</v>
      </c>
      <c r="B6" s="4" t="s">
        <v>25</v>
      </c>
      <c r="C6" s="4" t="s">
        <v>26</v>
      </c>
      <c r="D6" s="5" t="s">
        <v>27</v>
      </c>
      <c r="E6" s="6" t="s">
        <v>28</v>
      </c>
      <c r="F6" s="6" t="s">
        <v>29</v>
      </c>
      <c r="G6" s="13"/>
      <c r="H6" s="12"/>
      <c r="I6" s="13"/>
      <c r="J6" s="12" t="s">
        <v>312</v>
      </c>
      <c r="K6" s="13"/>
      <c r="L6" s="7" t="s">
        <v>29</v>
      </c>
      <c r="M6" s="4">
        <v>1</v>
      </c>
      <c r="N6" s="19">
        <v>36</v>
      </c>
      <c r="O6" s="6">
        <v>320</v>
      </c>
      <c r="P6" s="21"/>
      <c r="R6" s="129" t="s">
        <v>257</v>
      </c>
      <c r="S6" s="130"/>
      <c r="T6" s="130"/>
      <c r="U6" s="131"/>
      <c r="V6" s="132" t="s">
        <v>257</v>
      </c>
      <c r="W6" s="130"/>
      <c r="X6" s="130"/>
      <c r="Y6" s="133"/>
    </row>
    <row r="7" spans="1:25" ht="39" customHeight="1">
      <c r="A7" s="3">
        <v>3</v>
      </c>
      <c r="B7" s="4" t="s">
        <v>25</v>
      </c>
      <c r="C7" s="4" t="s">
        <v>26</v>
      </c>
      <c r="D7" s="5" t="s">
        <v>313</v>
      </c>
      <c r="E7" s="6" t="s">
        <v>253</v>
      </c>
      <c r="F7" s="6" t="s">
        <v>29</v>
      </c>
      <c r="G7" s="12" t="s">
        <v>64</v>
      </c>
      <c r="H7" s="12"/>
      <c r="I7" s="12"/>
      <c r="J7" s="13"/>
      <c r="K7" s="13"/>
      <c r="L7" s="7" t="s">
        <v>254</v>
      </c>
      <c r="M7" s="19">
        <v>2</v>
      </c>
      <c r="N7" s="19">
        <v>36</v>
      </c>
      <c r="O7" s="6">
        <v>320</v>
      </c>
      <c r="P7" s="21"/>
      <c r="R7" s="22" t="s">
        <v>258</v>
      </c>
      <c r="S7" s="23">
        <v>44136</v>
      </c>
      <c r="T7" s="24" t="s">
        <v>259</v>
      </c>
      <c r="U7" s="35" t="s">
        <v>140</v>
      </c>
      <c r="V7" s="36" t="s">
        <v>258</v>
      </c>
      <c r="W7" s="23">
        <v>44206</v>
      </c>
      <c r="X7" s="37" t="s">
        <v>259</v>
      </c>
      <c r="Y7" s="38" t="s">
        <v>53</v>
      </c>
    </row>
    <row r="8" spans="1:25" ht="54" customHeight="1">
      <c r="A8" s="3">
        <v>4</v>
      </c>
      <c r="B8" s="4" t="s">
        <v>25</v>
      </c>
      <c r="C8" s="4" t="s">
        <v>26</v>
      </c>
      <c r="D8" s="5" t="s">
        <v>314</v>
      </c>
      <c r="E8" s="6" t="s">
        <v>261</v>
      </c>
      <c r="F8" s="6" t="s">
        <v>29</v>
      </c>
      <c r="G8" s="12"/>
      <c r="H8" s="12" t="s">
        <v>72</v>
      </c>
      <c r="I8" s="12"/>
      <c r="J8" s="12" t="s">
        <v>315</v>
      </c>
      <c r="K8" s="13"/>
      <c r="L8" s="7" t="s">
        <v>254</v>
      </c>
      <c r="M8" s="19">
        <v>3</v>
      </c>
      <c r="N8" s="19">
        <v>54</v>
      </c>
      <c r="O8" s="6">
        <v>320</v>
      </c>
      <c r="P8" s="21"/>
      <c r="R8" s="129" t="s">
        <v>257</v>
      </c>
      <c r="S8" s="130"/>
      <c r="T8" s="130"/>
      <c r="U8" s="131"/>
      <c r="V8" s="36" t="s">
        <v>258</v>
      </c>
      <c r="W8" s="23">
        <v>43842</v>
      </c>
      <c r="X8" s="37" t="s">
        <v>69</v>
      </c>
      <c r="Y8" s="38" t="s">
        <v>108</v>
      </c>
    </row>
    <row r="9" spans="1:25" ht="47.25" customHeight="1">
      <c r="A9" s="3">
        <v>5</v>
      </c>
      <c r="B9" s="4" t="s">
        <v>25</v>
      </c>
      <c r="C9" s="4" t="s">
        <v>36</v>
      </c>
      <c r="D9" s="5" t="s">
        <v>316</v>
      </c>
      <c r="E9" s="6" t="s">
        <v>265</v>
      </c>
      <c r="F9" s="6" t="s">
        <v>29</v>
      </c>
      <c r="G9" s="12" t="s">
        <v>48</v>
      </c>
      <c r="H9" s="12"/>
      <c r="I9" s="12" t="s">
        <v>48</v>
      </c>
      <c r="J9" s="13"/>
      <c r="K9" s="12" t="s">
        <v>317</v>
      </c>
      <c r="L9" s="7" t="s">
        <v>254</v>
      </c>
      <c r="M9" s="19">
        <v>5</v>
      </c>
      <c r="N9" s="19">
        <v>90</v>
      </c>
      <c r="O9" s="6">
        <v>320</v>
      </c>
      <c r="P9" s="21"/>
      <c r="R9" s="22" t="s">
        <v>258</v>
      </c>
      <c r="S9" s="23">
        <v>44137</v>
      </c>
      <c r="T9" s="24" t="s">
        <v>52</v>
      </c>
      <c r="U9" s="35" t="s">
        <v>318</v>
      </c>
      <c r="V9" s="36" t="s">
        <v>258</v>
      </c>
      <c r="W9" s="23">
        <v>44207</v>
      </c>
      <c r="X9" s="37" t="s">
        <v>52</v>
      </c>
      <c r="Y9" s="38" t="s">
        <v>319</v>
      </c>
    </row>
    <row r="10" spans="1:25" ht="39.75" customHeight="1">
      <c r="A10" s="3">
        <v>6</v>
      </c>
      <c r="B10" s="4" t="s">
        <v>25</v>
      </c>
      <c r="C10" s="4" t="s">
        <v>36</v>
      </c>
      <c r="D10" s="5" t="s">
        <v>320</v>
      </c>
      <c r="E10" s="6" t="s">
        <v>321</v>
      </c>
      <c r="F10" s="6" t="s">
        <v>29</v>
      </c>
      <c r="G10" s="12"/>
      <c r="H10" s="12"/>
      <c r="I10" s="12" t="s">
        <v>107</v>
      </c>
      <c r="J10" s="13"/>
      <c r="K10" s="13"/>
      <c r="L10" s="7" t="s">
        <v>322</v>
      </c>
      <c r="M10" s="19">
        <v>2</v>
      </c>
      <c r="N10" s="19">
        <v>36</v>
      </c>
      <c r="O10" s="6">
        <v>320</v>
      </c>
      <c r="P10" s="21"/>
      <c r="R10" s="22" t="s">
        <v>35</v>
      </c>
      <c r="S10" s="24" t="s">
        <v>29</v>
      </c>
      <c r="T10" s="24" t="s">
        <v>29</v>
      </c>
      <c r="U10" s="35" t="s">
        <v>29</v>
      </c>
      <c r="V10" s="36" t="s">
        <v>258</v>
      </c>
      <c r="W10" s="23">
        <v>44211</v>
      </c>
      <c r="X10" s="37" t="s">
        <v>127</v>
      </c>
      <c r="Y10" s="38" t="s">
        <v>319</v>
      </c>
    </row>
    <row r="11" spans="1:25" ht="45.75" customHeight="1">
      <c r="A11" s="3">
        <v>7</v>
      </c>
      <c r="B11" s="4" t="s">
        <v>25</v>
      </c>
      <c r="C11" s="4" t="s">
        <v>36</v>
      </c>
      <c r="D11" s="5" t="s">
        <v>323</v>
      </c>
      <c r="E11" s="140" t="s">
        <v>324</v>
      </c>
      <c r="F11" s="7" t="s">
        <v>376</v>
      </c>
      <c r="G11" s="12" t="s">
        <v>72</v>
      </c>
      <c r="H11" s="12"/>
      <c r="I11" s="12"/>
      <c r="J11" s="13"/>
      <c r="K11" s="13"/>
      <c r="L11" s="6" t="s">
        <v>244</v>
      </c>
      <c r="M11" s="4">
        <v>2</v>
      </c>
      <c r="N11" s="4">
        <v>36</v>
      </c>
      <c r="O11" s="6">
        <v>160</v>
      </c>
      <c r="P11" s="21"/>
      <c r="R11" s="22" t="s">
        <v>35</v>
      </c>
      <c r="S11" s="24" t="s">
        <v>29</v>
      </c>
      <c r="T11" s="24" t="s">
        <v>29</v>
      </c>
      <c r="U11" s="35" t="s">
        <v>29</v>
      </c>
      <c r="V11" s="51" t="s">
        <v>51</v>
      </c>
      <c r="W11" s="23">
        <v>43843</v>
      </c>
      <c r="X11" s="37" t="s">
        <v>128</v>
      </c>
      <c r="Y11" s="38" t="s">
        <v>108</v>
      </c>
    </row>
    <row r="12" spans="1:25" ht="37.5" customHeight="1">
      <c r="A12" s="3">
        <v>8</v>
      </c>
      <c r="B12" s="4" t="s">
        <v>25</v>
      </c>
      <c r="C12" s="4" t="s">
        <v>36</v>
      </c>
      <c r="D12" s="5" t="s">
        <v>325</v>
      </c>
      <c r="E12" s="140"/>
      <c r="F12" s="7" t="s">
        <v>376</v>
      </c>
      <c r="G12" s="12" t="s">
        <v>107</v>
      </c>
      <c r="H12" s="12"/>
      <c r="I12" s="13"/>
      <c r="J12" s="12"/>
      <c r="K12" s="13"/>
      <c r="L12" s="6" t="s">
        <v>244</v>
      </c>
      <c r="M12" s="4">
        <v>2</v>
      </c>
      <c r="N12" s="4">
        <v>36</v>
      </c>
      <c r="O12" s="6">
        <v>160</v>
      </c>
      <c r="P12" s="21"/>
      <c r="R12" s="22" t="s">
        <v>35</v>
      </c>
      <c r="S12" s="24" t="s">
        <v>29</v>
      </c>
      <c r="T12" s="24" t="s">
        <v>29</v>
      </c>
      <c r="U12" s="35" t="s">
        <v>29</v>
      </c>
      <c r="V12" s="51" t="s">
        <v>51</v>
      </c>
      <c r="W12" s="23">
        <v>43843</v>
      </c>
      <c r="X12" s="37" t="s">
        <v>128</v>
      </c>
      <c r="Y12" s="38" t="s">
        <v>108</v>
      </c>
    </row>
    <row r="13" spans="1:25" ht="37.5" customHeight="1">
      <c r="A13" s="3">
        <v>9</v>
      </c>
      <c r="B13" s="4" t="s">
        <v>25</v>
      </c>
      <c r="C13" s="4" t="s">
        <v>36</v>
      </c>
      <c r="D13" s="5" t="s">
        <v>326</v>
      </c>
      <c r="E13" s="123" t="s">
        <v>79</v>
      </c>
      <c r="F13" s="6"/>
      <c r="G13" s="13"/>
      <c r="H13" s="12" t="s">
        <v>64</v>
      </c>
      <c r="I13" s="13"/>
      <c r="J13" s="12"/>
      <c r="K13" s="13"/>
      <c r="L13" s="6" t="s">
        <v>97</v>
      </c>
      <c r="M13" s="19">
        <v>2</v>
      </c>
      <c r="N13" s="19">
        <v>36</v>
      </c>
      <c r="O13" s="6">
        <v>55</v>
      </c>
      <c r="P13" s="21"/>
      <c r="R13" s="22" t="s">
        <v>51</v>
      </c>
      <c r="S13" s="24" t="s">
        <v>327</v>
      </c>
      <c r="T13" s="24" t="s">
        <v>128</v>
      </c>
      <c r="U13" s="35" t="s">
        <v>70</v>
      </c>
      <c r="V13" s="52" t="s">
        <v>51</v>
      </c>
      <c r="W13" s="23">
        <v>43848</v>
      </c>
      <c r="X13" s="37" t="s">
        <v>52</v>
      </c>
      <c r="Y13" s="38" t="s">
        <v>53</v>
      </c>
    </row>
    <row r="14" spans="1:25" ht="39.75" customHeight="1">
      <c r="A14" s="3">
        <v>10</v>
      </c>
      <c r="B14" s="4" t="s">
        <v>25</v>
      </c>
      <c r="C14" s="4" t="s">
        <v>36</v>
      </c>
      <c r="D14" s="5" t="s">
        <v>328</v>
      </c>
      <c r="E14" s="123"/>
      <c r="F14" s="6"/>
      <c r="G14" s="13"/>
      <c r="H14" s="12" t="s">
        <v>48</v>
      </c>
      <c r="I14" s="13"/>
      <c r="J14" s="12"/>
      <c r="K14" s="13"/>
      <c r="L14" s="6" t="s">
        <v>97</v>
      </c>
      <c r="M14" s="19">
        <v>2</v>
      </c>
      <c r="N14" s="19">
        <v>36</v>
      </c>
      <c r="O14" s="6">
        <v>55</v>
      </c>
      <c r="P14" s="21"/>
      <c r="R14" s="22" t="s">
        <v>51</v>
      </c>
      <c r="S14" s="24" t="s">
        <v>327</v>
      </c>
      <c r="T14" s="24" t="s">
        <v>128</v>
      </c>
      <c r="U14" s="35" t="s">
        <v>70</v>
      </c>
      <c r="V14" s="52" t="s">
        <v>51</v>
      </c>
      <c r="W14" s="23">
        <v>43848</v>
      </c>
      <c r="X14" s="37" t="s">
        <v>52</v>
      </c>
      <c r="Y14" s="38" t="s">
        <v>53</v>
      </c>
    </row>
    <row r="15" spans="1:25" ht="46.5" customHeight="1">
      <c r="A15" s="3">
        <v>11</v>
      </c>
      <c r="B15" s="4" t="s">
        <v>25</v>
      </c>
      <c r="C15" s="4" t="s">
        <v>36</v>
      </c>
      <c r="D15" s="5" t="s">
        <v>329</v>
      </c>
      <c r="E15" s="123" t="s">
        <v>103</v>
      </c>
      <c r="F15" s="6" t="s">
        <v>378</v>
      </c>
      <c r="G15" s="12"/>
      <c r="H15" s="12" t="s">
        <v>64</v>
      </c>
      <c r="I15" s="13"/>
      <c r="J15" s="13"/>
      <c r="K15" s="12"/>
      <c r="L15" s="6" t="s">
        <v>216</v>
      </c>
      <c r="M15" s="19">
        <v>2</v>
      </c>
      <c r="N15" s="19">
        <v>36</v>
      </c>
      <c r="O15" s="6">
        <v>55</v>
      </c>
      <c r="P15" s="21"/>
      <c r="R15" s="22" t="s">
        <v>51</v>
      </c>
      <c r="S15" s="24" t="s">
        <v>327</v>
      </c>
      <c r="T15" s="24" t="s">
        <v>128</v>
      </c>
      <c r="U15" s="35" t="s">
        <v>70</v>
      </c>
      <c r="V15" s="52" t="s">
        <v>51</v>
      </c>
      <c r="W15" s="23">
        <v>43848</v>
      </c>
      <c r="X15" s="37" t="s">
        <v>52</v>
      </c>
      <c r="Y15" s="38" t="s">
        <v>53</v>
      </c>
    </row>
    <row r="16" spans="1:25" ht="39.75" customHeight="1">
      <c r="A16" s="3">
        <v>12</v>
      </c>
      <c r="B16" s="4" t="s">
        <v>25</v>
      </c>
      <c r="C16" s="4" t="s">
        <v>36</v>
      </c>
      <c r="D16" s="5" t="s">
        <v>330</v>
      </c>
      <c r="E16" s="123"/>
      <c r="F16" s="79" t="s">
        <v>378</v>
      </c>
      <c r="G16" s="12"/>
      <c r="H16" s="12" t="s">
        <v>48</v>
      </c>
      <c r="I16" s="12"/>
      <c r="J16" s="13"/>
      <c r="K16" s="13"/>
      <c r="L16" s="6" t="s">
        <v>216</v>
      </c>
      <c r="M16" s="19">
        <v>2</v>
      </c>
      <c r="N16" s="19">
        <v>36</v>
      </c>
      <c r="O16" s="6">
        <v>55</v>
      </c>
      <c r="P16" s="21"/>
      <c r="R16" s="22" t="s">
        <v>51</v>
      </c>
      <c r="S16" s="24" t="s">
        <v>327</v>
      </c>
      <c r="T16" s="24" t="s">
        <v>128</v>
      </c>
      <c r="U16" s="35" t="s">
        <v>70</v>
      </c>
      <c r="V16" s="52" t="s">
        <v>51</v>
      </c>
      <c r="W16" s="23">
        <v>43848</v>
      </c>
      <c r="X16" s="37" t="s">
        <v>52</v>
      </c>
      <c r="Y16" s="38" t="s">
        <v>53</v>
      </c>
    </row>
    <row r="17" spans="1:25" ht="46.5" customHeight="1">
      <c r="A17" s="3">
        <v>13</v>
      </c>
      <c r="B17" s="4" t="s">
        <v>25</v>
      </c>
      <c r="C17" s="4" t="s">
        <v>36</v>
      </c>
      <c r="D17" s="5" t="s">
        <v>331</v>
      </c>
      <c r="E17" s="123" t="s">
        <v>332</v>
      </c>
      <c r="F17" s="6"/>
      <c r="G17" s="13"/>
      <c r="H17" s="12" t="s">
        <v>64</v>
      </c>
      <c r="I17" s="13"/>
      <c r="J17" s="12"/>
      <c r="K17" s="13"/>
      <c r="L17" s="6" t="s">
        <v>135</v>
      </c>
      <c r="M17" s="19">
        <v>2</v>
      </c>
      <c r="N17" s="19">
        <v>36</v>
      </c>
      <c r="O17" s="6">
        <v>55</v>
      </c>
      <c r="P17" s="21"/>
      <c r="R17" s="22" t="s">
        <v>51</v>
      </c>
      <c r="S17" s="24" t="s">
        <v>327</v>
      </c>
      <c r="T17" s="24" t="s">
        <v>128</v>
      </c>
      <c r="U17" s="35" t="s">
        <v>70</v>
      </c>
      <c r="V17" s="52" t="s">
        <v>51</v>
      </c>
      <c r="W17" s="23">
        <v>43848</v>
      </c>
      <c r="X17" s="37" t="s">
        <v>52</v>
      </c>
      <c r="Y17" s="38" t="s">
        <v>53</v>
      </c>
    </row>
    <row r="18" spans="1:25" ht="36.75" customHeight="1">
      <c r="A18" s="3">
        <v>14</v>
      </c>
      <c r="B18" s="4" t="s">
        <v>25</v>
      </c>
      <c r="C18" s="4" t="s">
        <v>36</v>
      </c>
      <c r="D18" s="5" t="s">
        <v>333</v>
      </c>
      <c r="E18" s="123"/>
      <c r="F18" s="6" t="s">
        <v>334</v>
      </c>
      <c r="G18" s="13"/>
      <c r="H18" s="12" t="s">
        <v>48</v>
      </c>
      <c r="I18" s="13"/>
      <c r="J18" s="13"/>
      <c r="K18" s="13"/>
      <c r="L18" s="6" t="s">
        <v>135</v>
      </c>
      <c r="M18" s="19">
        <v>2</v>
      </c>
      <c r="N18" s="19">
        <v>36</v>
      </c>
      <c r="O18" s="6">
        <v>55</v>
      </c>
      <c r="P18" s="21"/>
      <c r="R18" s="22" t="s">
        <v>51</v>
      </c>
      <c r="S18" s="24" t="s">
        <v>327</v>
      </c>
      <c r="T18" s="24" t="s">
        <v>128</v>
      </c>
      <c r="U18" s="35" t="s">
        <v>70</v>
      </c>
      <c r="V18" s="52" t="s">
        <v>51</v>
      </c>
      <c r="W18" s="23">
        <v>43848</v>
      </c>
      <c r="X18" s="37" t="s">
        <v>52</v>
      </c>
      <c r="Y18" s="38" t="s">
        <v>53</v>
      </c>
    </row>
    <row r="19" spans="1:25" ht="48.75" customHeight="1">
      <c r="A19" s="3">
        <v>15</v>
      </c>
      <c r="B19" s="4" t="s">
        <v>25</v>
      </c>
      <c r="C19" s="4" t="s">
        <v>101</v>
      </c>
      <c r="D19" s="5" t="s">
        <v>335</v>
      </c>
      <c r="E19" s="127" t="s">
        <v>336</v>
      </c>
      <c r="F19" s="6" t="s">
        <v>29</v>
      </c>
      <c r="G19" s="13"/>
      <c r="H19" s="12"/>
      <c r="I19" s="12"/>
      <c r="J19" s="12"/>
      <c r="K19" s="12" t="s">
        <v>64</v>
      </c>
      <c r="L19" s="6" t="s">
        <v>58</v>
      </c>
      <c r="M19" s="49" t="s">
        <v>337</v>
      </c>
      <c r="N19" s="49" t="s">
        <v>255</v>
      </c>
      <c r="O19" s="49">
        <v>27</v>
      </c>
      <c r="P19" s="21"/>
      <c r="R19" s="22" t="s">
        <v>35</v>
      </c>
      <c r="S19" s="23" t="s">
        <v>29</v>
      </c>
      <c r="T19" s="24" t="s">
        <v>29</v>
      </c>
      <c r="U19" s="35" t="s">
        <v>29</v>
      </c>
      <c r="V19" s="36" t="s">
        <v>51</v>
      </c>
      <c r="W19" s="23">
        <v>43844</v>
      </c>
      <c r="X19" s="37" t="s">
        <v>139</v>
      </c>
      <c r="Y19" s="38" t="s">
        <v>108</v>
      </c>
    </row>
    <row r="20" spans="1:25" ht="48.75" customHeight="1">
      <c r="A20" s="3">
        <v>16</v>
      </c>
      <c r="B20" s="4" t="s">
        <v>25</v>
      </c>
      <c r="C20" s="4" t="s">
        <v>101</v>
      </c>
      <c r="D20" s="5" t="s">
        <v>338</v>
      </c>
      <c r="E20" s="138"/>
      <c r="F20" s="6" t="s">
        <v>29</v>
      </c>
      <c r="G20" s="13"/>
      <c r="H20" s="12"/>
      <c r="I20" s="12"/>
      <c r="J20" s="12"/>
      <c r="K20" s="12" t="s">
        <v>72</v>
      </c>
      <c r="L20" s="6" t="s">
        <v>58</v>
      </c>
      <c r="M20" s="49" t="s">
        <v>337</v>
      </c>
      <c r="N20" s="49" t="s">
        <v>255</v>
      </c>
      <c r="O20" s="49">
        <v>27</v>
      </c>
      <c r="P20" s="21"/>
      <c r="R20" s="22" t="s">
        <v>35</v>
      </c>
      <c r="S20" s="23" t="s">
        <v>29</v>
      </c>
      <c r="T20" s="24" t="s">
        <v>29</v>
      </c>
      <c r="U20" s="35" t="s">
        <v>29</v>
      </c>
      <c r="V20" s="36" t="s">
        <v>51</v>
      </c>
      <c r="W20" s="23">
        <v>43844</v>
      </c>
      <c r="X20" s="37" t="s">
        <v>139</v>
      </c>
      <c r="Y20" s="38" t="s">
        <v>108</v>
      </c>
    </row>
    <row r="21" spans="1:25" ht="48.75" customHeight="1">
      <c r="A21" s="3">
        <v>17</v>
      </c>
      <c r="B21" s="4" t="s">
        <v>25</v>
      </c>
      <c r="C21" s="4" t="s">
        <v>101</v>
      </c>
      <c r="D21" s="5" t="s">
        <v>339</v>
      </c>
      <c r="E21" s="138"/>
      <c r="F21" s="6" t="s">
        <v>29</v>
      </c>
      <c r="G21" s="13"/>
      <c r="H21" s="12"/>
      <c r="I21" s="12"/>
      <c r="J21" s="12"/>
      <c r="K21" s="12" t="s">
        <v>107</v>
      </c>
      <c r="L21" s="6" t="s">
        <v>58</v>
      </c>
      <c r="M21" s="49" t="s">
        <v>337</v>
      </c>
      <c r="N21" s="49" t="s">
        <v>255</v>
      </c>
      <c r="O21" s="49">
        <v>27</v>
      </c>
      <c r="P21" s="21"/>
      <c r="R21" s="22" t="s">
        <v>35</v>
      </c>
      <c r="S21" s="23" t="s">
        <v>29</v>
      </c>
      <c r="T21" s="24" t="s">
        <v>29</v>
      </c>
      <c r="U21" s="35" t="s">
        <v>29</v>
      </c>
      <c r="V21" s="36" t="s">
        <v>51</v>
      </c>
      <c r="W21" s="23">
        <v>43844</v>
      </c>
      <c r="X21" s="37" t="s">
        <v>139</v>
      </c>
      <c r="Y21" s="38" t="s">
        <v>108</v>
      </c>
    </row>
    <row r="22" spans="1:25" ht="48.75" customHeight="1">
      <c r="A22" s="3">
        <v>18</v>
      </c>
      <c r="B22" s="4" t="s">
        <v>25</v>
      </c>
      <c r="C22" s="4" t="s">
        <v>101</v>
      </c>
      <c r="D22" s="5" t="s">
        <v>340</v>
      </c>
      <c r="E22" s="138"/>
      <c r="F22" s="6" t="s">
        <v>29</v>
      </c>
      <c r="G22" s="13"/>
      <c r="H22" s="12"/>
      <c r="I22" s="12"/>
      <c r="J22" s="12"/>
      <c r="K22" s="12" t="s">
        <v>152</v>
      </c>
      <c r="L22" s="6" t="s">
        <v>58</v>
      </c>
      <c r="M22" s="49" t="s">
        <v>337</v>
      </c>
      <c r="N22" s="49" t="s">
        <v>255</v>
      </c>
      <c r="O22" s="49">
        <v>27</v>
      </c>
      <c r="P22" s="21"/>
      <c r="R22" s="22" t="s">
        <v>35</v>
      </c>
      <c r="S22" s="23" t="s">
        <v>29</v>
      </c>
      <c r="T22" s="24" t="s">
        <v>29</v>
      </c>
      <c r="U22" s="35" t="s">
        <v>29</v>
      </c>
      <c r="V22" s="36" t="s">
        <v>51</v>
      </c>
      <c r="W22" s="23">
        <v>43844</v>
      </c>
      <c r="X22" s="37" t="s">
        <v>139</v>
      </c>
      <c r="Y22" s="38" t="s">
        <v>108</v>
      </c>
    </row>
    <row r="23" spans="1:25" ht="48.75" customHeight="1">
      <c r="A23" s="3">
        <v>19</v>
      </c>
      <c r="B23" s="4" t="s">
        <v>25</v>
      </c>
      <c r="C23" s="4" t="s">
        <v>101</v>
      </c>
      <c r="D23" s="5" t="s">
        <v>341</v>
      </c>
      <c r="E23" s="128"/>
      <c r="F23" s="6" t="s">
        <v>29</v>
      </c>
      <c r="G23" s="13"/>
      <c r="H23" s="12"/>
      <c r="I23" s="12" t="s">
        <v>152</v>
      </c>
      <c r="J23" s="12"/>
      <c r="K23" s="12"/>
      <c r="L23" s="6" t="s">
        <v>117</v>
      </c>
      <c r="M23" s="49" t="s">
        <v>337</v>
      </c>
      <c r="N23" s="49" t="s">
        <v>255</v>
      </c>
      <c r="O23" s="49">
        <v>27</v>
      </c>
      <c r="P23" s="21"/>
      <c r="R23" s="22" t="s">
        <v>35</v>
      </c>
      <c r="S23" s="23" t="s">
        <v>29</v>
      </c>
      <c r="T23" s="24" t="s">
        <v>29</v>
      </c>
      <c r="U23" s="35" t="s">
        <v>29</v>
      </c>
      <c r="V23" s="36" t="s">
        <v>51</v>
      </c>
      <c r="W23" s="23">
        <v>43844</v>
      </c>
      <c r="X23" s="37" t="s">
        <v>139</v>
      </c>
      <c r="Y23" s="38" t="s">
        <v>108</v>
      </c>
    </row>
    <row r="24" spans="1:25" ht="48.75" customHeight="1">
      <c r="A24" s="3">
        <v>20</v>
      </c>
      <c r="B24" s="4" t="s">
        <v>25</v>
      </c>
      <c r="C24" s="4" t="s">
        <v>101</v>
      </c>
      <c r="D24" s="5" t="s">
        <v>342</v>
      </c>
      <c r="E24" s="127" t="s">
        <v>343</v>
      </c>
      <c r="F24" s="6" t="s">
        <v>29</v>
      </c>
      <c r="G24" s="13"/>
      <c r="H24" s="12"/>
      <c r="I24" s="12"/>
      <c r="J24" s="12"/>
      <c r="K24" s="12" t="s">
        <v>72</v>
      </c>
      <c r="L24" s="6" t="s">
        <v>135</v>
      </c>
      <c r="M24" s="49" t="s">
        <v>337</v>
      </c>
      <c r="N24" s="49" t="s">
        <v>255</v>
      </c>
      <c r="O24" s="49">
        <v>27</v>
      </c>
      <c r="P24" s="21"/>
      <c r="R24" s="22" t="s">
        <v>35</v>
      </c>
      <c r="S24" s="23" t="s">
        <v>29</v>
      </c>
      <c r="T24" s="24" t="s">
        <v>29</v>
      </c>
      <c r="U24" s="35" t="s">
        <v>29</v>
      </c>
      <c r="V24" s="36" t="s">
        <v>51</v>
      </c>
      <c r="W24" s="23">
        <v>43844</v>
      </c>
      <c r="X24" s="37" t="s">
        <v>139</v>
      </c>
      <c r="Y24" s="38" t="s">
        <v>108</v>
      </c>
    </row>
    <row r="25" spans="1:25" ht="48.75" customHeight="1">
      <c r="A25" s="3">
        <v>21</v>
      </c>
      <c r="B25" s="4" t="s">
        <v>25</v>
      </c>
      <c r="C25" s="4" t="s">
        <v>101</v>
      </c>
      <c r="D25" s="5" t="s">
        <v>344</v>
      </c>
      <c r="E25" s="138"/>
      <c r="F25" s="6" t="s">
        <v>29</v>
      </c>
      <c r="G25" s="13"/>
      <c r="H25" s="12"/>
      <c r="I25" s="12"/>
      <c r="J25" s="12"/>
      <c r="K25" s="12" t="s">
        <v>107</v>
      </c>
      <c r="L25" s="6" t="s">
        <v>135</v>
      </c>
      <c r="M25" s="49" t="s">
        <v>337</v>
      </c>
      <c r="N25" s="49" t="s">
        <v>255</v>
      </c>
      <c r="O25" s="49">
        <v>27</v>
      </c>
      <c r="P25" s="21"/>
      <c r="R25" s="22" t="s">
        <v>35</v>
      </c>
      <c r="S25" s="23" t="s">
        <v>29</v>
      </c>
      <c r="T25" s="24" t="s">
        <v>29</v>
      </c>
      <c r="U25" s="35" t="s">
        <v>29</v>
      </c>
      <c r="V25" s="36" t="s">
        <v>51</v>
      </c>
      <c r="W25" s="23">
        <v>43844</v>
      </c>
      <c r="X25" s="37" t="s">
        <v>139</v>
      </c>
      <c r="Y25" s="38" t="s">
        <v>108</v>
      </c>
    </row>
    <row r="26" spans="1:25" ht="48.75" customHeight="1" thickBot="1">
      <c r="A26" s="3">
        <v>22</v>
      </c>
      <c r="B26" s="4" t="s">
        <v>25</v>
      </c>
      <c r="C26" s="4" t="s">
        <v>101</v>
      </c>
      <c r="D26" s="5" t="s">
        <v>345</v>
      </c>
      <c r="E26" s="128"/>
      <c r="F26" s="6" t="s">
        <v>29</v>
      </c>
      <c r="G26" s="13"/>
      <c r="H26" s="12"/>
      <c r="I26" s="12"/>
      <c r="J26" s="12"/>
      <c r="K26" s="14" t="s">
        <v>152</v>
      </c>
      <c r="L26" s="6" t="s">
        <v>135</v>
      </c>
      <c r="M26" s="49" t="s">
        <v>337</v>
      </c>
      <c r="N26" s="49" t="s">
        <v>255</v>
      </c>
      <c r="O26" s="49">
        <v>27</v>
      </c>
      <c r="P26" s="21"/>
      <c r="R26" s="22" t="s">
        <v>35</v>
      </c>
      <c r="S26" s="23" t="s">
        <v>29</v>
      </c>
      <c r="T26" s="24" t="s">
        <v>29</v>
      </c>
      <c r="U26" s="35" t="s">
        <v>29</v>
      </c>
      <c r="V26" s="36" t="s">
        <v>51</v>
      </c>
      <c r="W26" s="23">
        <v>43844</v>
      </c>
      <c r="X26" s="37" t="s">
        <v>139</v>
      </c>
      <c r="Y26" s="38" t="s">
        <v>108</v>
      </c>
    </row>
    <row r="27" spans="1:25" ht="48.75" customHeight="1">
      <c r="A27" s="3">
        <v>23</v>
      </c>
      <c r="B27" s="4" t="s">
        <v>25</v>
      </c>
      <c r="C27" s="4" t="s">
        <v>101</v>
      </c>
      <c r="D27" s="5" t="s">
        <v>346</v>
      </c>
      <c r="E27" s="127" t="s">
        <v>347</v>
      </c>
      <c r="F27" s="6" t="s">
        <v>29</v>
      </c>
      <c r="G27" s="13"/>
      <c r="H27" s="12"/>
      <c r="I27" s="12"/>
      <c r="J27" s="12"/>
      <c r="K27" s="12" t="s">
        <v>64</v>
      </c>
      <c r="L27" s="6" t="s">
        <v>97</v>
      </c>
      <c r="M27" s="49" t="s">
        <v>337</v>
      </c>
      <c r="N27" s="49" t="s">
        <v>255</v>
      </c>
      <c r="O27" s="49">
        <v>27</v>
      </c>
      <c r="P27" s="21"/>
      <c r="R27" s="22" t="s">
        <v>35</v>
      </c>
      <c r="S27" s="23" t="s">
        <v>29</v>
      </c>
      <c r="T27" s="24" t="s">
        <v>29</v>
      </c>
      <c r="U27" s="35" t="s">
        <v>29</v>
      </c>
      <c r="V27" s="36" t="s">
        <v>51</v>
      </c>
      <c r="W27" s="23">
        <v>43844</v>
      </c>
      <c r="X27" s="37" t="s">
        <v>139</v>
      </c>
      <c r="Y27" s="38" t="s">
        <v>108</v>
      </c>
    </row>
    <row r="28" spans="1:25" ht="48.75" customHeight="1">
      <c r="A28" s="3">
        <v>24</v>
      </c>
      <c r="B28" s="4" t="s">
        <v>25</v>
      </c>
      <c r="C28" s="4" t="s">
        <v>101</v>
      </c>
      <c r="D28" s="5" t="s">
        <v>348</v>
      </c>
      <c r="E28" s="138"/>
      <c r="F28" s="6" t="s">
        <v>29</v>
      </c>
      <c r="G28" s="13"/>
      <c r="H28" s="12"/>
      <c r="I28" s="12"/>
      <c r="J28" s="12"/>
      <c r="K28" s="12" t="s">
        <v>72</v>
      </c>
      <c r="L28" s="6" t="s">
        <v>117</v>
      </c>
      <c r="M28" s="49" t="s">
        <v>337</v>
      </c>
      <c r="N28" s="49" t="s">
        <v>255</v>
      </c>
      <c r="O28" s="49">
        <v>27</v>
      </c>
      <c r="P28" s="21"/>
      <c r="R28" s="22" t="s">
        <v>35</v>
      </c>
      <c r="S28" s="23" t="s">
        <v>29</v>
      </c>
      <c r="T28" s="24" t="s">
        <v>29</v>
      </c>
      <c r="U28" s="35" t="s">
        <v>29</v>
      </c>
      <c r="V28" s="36" t="s">
        <v>51</v>
      </c>
      <c r="W28" s="23">
        <v>43844</v>
      </c>
      <c r="X28" s="37" t="s">
        <v>139</v>
      </c>
      <c r="Y28" s="38" t="s">
        <v>108</v>
      </c>
    </row>
    <row r="29" spans="1:25" ht="48.75" customHeight="1">
      <c r="A29" s="3">
        <v>25</v>
      </c>
      <c r="B29" s="4" t="s">
        <v>25</v>
      </c>
      <c r="C29" s="4" t="s">
        <v>101</v>
      </c>
      <c r="D29" s="5" t="s">
        <v>349</v>
      </c>
      <c r="E29" s="138"/>
      <c r="F29" s="6" t="s">
        <v>29</v>
      </c>
      <c r="G29" s="13"/>
      <c r="H29" s="12"/>
      <c r="I29" s="12"/>
      <c r="J29" s="12"/>
      <c r="K29" s="12" t="s">
        <v>107</v>
      </c>
      <c r="L29" s="6" t="s">
        <v>117</v>
      </c>
      <c r="M29" s="49" t="s">
        <v>337</v>
      </c>
      <c r="N29" s="49" t="s">
        <v>255</v>
      </c>
      <c r="O29" s="49">
        <v>27</v>
      </c>
      <c r="P29" s="21"/>
      <c r="R29" s="22" t="s">
        <v>35</v>
      </c>
      <c r="S29" s="23" t="s">
        <v>29</v>
      </c>
      <c r="T29" s="24" t="s">
        <v>29</v>
      </c>
      <c r="U29" s="35" t="s">
        <v>29</v>
      </c>
      <c r="V29" s="36" t="s">
        <v>51</v>
      </c>
      <c r="W29" s="23">
        <v>43844</v>
      </c>
      <c r="X29" s="37" t="s">
        <v>139</v>
      </c>
      <c r="Y29" s="38" t="s">
        <v>108</v>
      </c>
    </row>
    <row r="30" spans="1:25" ht="48.75" customHeight="1" thickBot="1">
      <c r="A30" s="8">
        <v>26</v>
      </c>
      <c r="B30" s="9" t="s">
        <v>25</v>
      </c>
      <c r="C30" s="9" t="s">
        <v>101</v>
      </c>
      <c r="D30" s="10" t="s">
        <v>350</v>
      </c>
      <c r="E30" s="139"/>
      <c r="F30" s="47" t="s">
        <v>29</v>
      </c>
      <c r="G30" s="15"/>
      <c r="H30" s="14"/>
      <c r="I30" s="14"/>
      <c r="J30" s="14"/>
      <c r="K30" s="14" t="s">
        <v>152</v>
      </c>
      <c r="L30" s="11" t="s">
        <v>117</v>
      </c>
      <c r="M30" s="50" t="s">
        <v>337</v>
      </c>
      <c r="N30" s="50" t="s">
        <v>255</v>
      </c>
      <c r="O30" s="50">
        <v>27</v>
      </c>
      <c r="P30" s="27"/>
      <c r="R30" s="28" t="s">
        <v>35</v>
      </c>
      <c r="S30" s="29" t="s">
        <v>29</v>
      </c>
      <c r="T30" s="30" t="s">
        <v>29</v>
      </c>
      <c r="U30" s="39" t="s">
        <v>29</v>
      </c>
      <c r="V30" s="40" t="s">
        <v>51</v>
      </c>
      <c r="W30" s="29">
        <v>43844</v>
      </c>
      <c r="X30" s="41" t="s">
        <v>139</v>
      </c>
      <c r="Y30" s="42" t="s">
        <v>108</v>
      </c>
    </row>
  </sheetData>
  <autoFilter ref="A4:Y30">
    <extLst/>
  </autoFilter>
  <mergeCells count="33">
    <mergeCell ref="L3:L4"/>
    <mergeCell ref="M3:M4"/>
    <mergeCell ref="N3:N4"/>
    <mergeCell ref="O3:O4"/>
    <mergeCell ref="P3:P4"/>
    <mergeCell ref="E24:E26"/>
    <mergeCell ref="E27:E30"/>
    <mergeCell ref="F3:F4"/>
    <mergeCell ref="E11:E12"/>
    <mergeCell ref="E13:E14"/>
    <mergeCell ref="E15:E16"/>
    <mergeCell ref="E17:E18"/>
    <mergeCell ref="E19:E23"/>
    <mergeCell ref="R5:U5"/>
    <mergeCell ref="V5:Y5"/>
    <mergeCell ref="R6:U6"/>
    <mergeCell ref="V6:Y6"/>
    <mergeCell ref="R8:U8"/>
    <mergeCell ref="A1:Y1"/>
    <mergeCell ref="A2:P2"/>
    <mergeCell ref="R2:Y2"/>
    <mergeCell ref="R3:U3"/>
    <mergeCell ref="V3:Y3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</mergeCells>
  <phoneticPr fontId="7" type="noConversion"/>
  <conditionalFormatting sqref="L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"/>
  <sheetViews>
    <sheetView zoomScale="90" zoomScaleNormal="90" workbookViewId="0">
      <selection activeCell="G5" sqref="G1:H1048576"/>
    </sheetView>
  </sheetViews>
  <sheetFormatPr defaultColWidth="9" defaultRowHeight="13.5"/>
  <cols>
    <col min="1" max="1" width="6.875" customWidth="1"/>
    <col min="2" max="2" width="12.5" customWidth="1"/>
    <col min="4" max="4" width="24.25" customWidth="1"/>
    <col min="5" max="5" width="12.125" customWidth="1"/>
    <col min="6" max="6" width="14" customWidth="1"/>
    <col min="13" max="13" width="13.75" customWidth="1"/>
    <col min="14" max="14" width="6.625" customWidth="1"/>
    <col min="15" max="15" width="6.5" customWidth="1"/>
    <col min="18" max="18" width="3.125" customWidth="1"/>
    <col min="22" max="22" width="12.375" customWidth="1"/>
    <col min="26" max="26" width="13" customWidth="1"/>
  </cols>
  <sheetData>
    <row r="1" spans="1:26" s="1" customFormat="1" ht="23.25" customHeight="1" thickBot="1">
      <c r="A1" s="95" t="s">
        <v>351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s="1" customFormat="1" ht="78" customHeight="1">
      <c r="A2" s="97" t="s">
        <v>352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9"/>
      <c r="S2" s="100" t="s">
        <v>2</v>
      </c>
      <c r="T2" s="101"/>
      <c r="U2" s="101"/>
      <c r="V2" s="101"/>
      <c r="W2" s="101"/>
      <c r="X2" s="101"/>
      <c r="Y2" s="101"/>
      <c r="Z2" s="102"/>
    </row>
    <row r="3" spans="1:26" s="2" customFormat="1" ht="16.5" customHeight="1">
      <c r="A3" s="107" t="s">
        <v>3</v>
      </c>
      <c r="B3" s="109" t="s">
        <v>4</v>
      </c>
      <c r="C3" s="111" t="s">
        <v>5</v>
      </c>
      <c r="D3" s="111" t="s">
        <v>6</v>
      </c>
      <c r="E3" s="111" t="s">
        <v>7</v>
      </c>
      <c r="F3" s="113" t="s">
        <v>8</v>
      </c>
      <c r="G3" s="115" t="s">
        <v>9</v>
      </c>
      <c r="H3" s="115" t="s">
        <v>10</v>
      </c>
      <c r="I3" s="115" t="s">
        <v>11</v>
      </c>
      <c r="J3" s="115" t="s">
        <v>12</v>
      </c>
      <c r="K3" s="115" t="s">
        <v>13</v>
      </c>
      <c r="L3" s="111" t="s">
        <v>353</v>
      </c>
      <c r="M3" s="111" t="s">
        <v>14</v>
      </c>
      <c r="N3" s="111" t="s">
        <v>15</v>
      </c>
      <c r="O3" s="111" t="s">
        <v>16</v>
      </c>
      <c r="P3" s="111" t="s">
        <v>17</v>
      </c>
      <c r="Q3" s="121" t="s">
        <v>18</v>
      </c>
      <c r="S3" s="103" t="s">
        <v>19</v>
      </c>
      <c r="T3" s="104"/>
      <c r="U3" s="104"/>
      <c r="V3" s="105"/>
      <c r="W3" s="104" t="s">
        <v>20</v>
      </c>
      <c r="X3" s="104"/>
      <c r="Y3" s="104"/>
      <c r="Z3" s="106"/>
    </row>
    <row r="4" spans="1:26" s="2" customFormat="1" ht="42.75" customHeight="1">
      <c r="A4" s="108"/>
      <c r="B4" s="110"/>
      <c r="C4" s="112"/>
      <c r="D4" s="112"/>
      <c r="E4" s="112"/>
      <c r="F4" s="114"/>
      <c r="G4" s="116"/>
      <c r="H4" s="116"/>
      <c r="I4" s="116"/>
      <c r="J4" s="116"/>
      <c r="K4" s="116"/>
      <c r="L4" s="112"/>
      <c r="M4" s="112"/>
      <c r="N4" s="112"/>
      <c r="O4" s="112"/>
      <c r="P4" s="112"/>
      <c r="Q4" s="122"/>
      <c r="S4" s="17" t="s">
        <v>21</v>
      </c>
      <c r="T4" s="18" t="s">
        <v>22</v>
      </c>
      <c r="U4" s="18" t="s">
        <v>23</v>
      </c>
      <c r="V4" s="31" t="s">
        <v>24</v>
      </c>
      <c r="W4" s="32" t="s">
        <v>21</v>
      </c>
      <c r="X4" s="18" t="s">
        <v>22</v>
      </c>
      <c r="Y4" s="33" t="s">
        <v>23</v>
      </c>
      <c r="Z4" s="34" t="s">
        <v>24</v>
      </c>
    </row>
    <row r="5" spans="1:26" s="2" customFormat="1" ht="39" customHeight="1">
      <c r="A5" s="3">
        <v>1</v>
      </c>
      <c r="B5" s="4" t="s">
        <v>354</v>
      </c>
      <c r="C5" s="4" t="s">
        <v>355</v>
      </c>
      <c r="D5" s="5" t="s">
        <v>356</v>
      </c>
      <c r="E5" s="6" t="s">
        <v>119</v>
      </c>
      <c r="F5" s="6"/>
      <c r="G5" s="12"/>
      <c r="H5" s="12"/>
      <c r="I5" s="12" t="s">
        <v>152</v>
      </c>
      <c r="J5" s="13"/>
      <c r="K5" s="13"/>
      <c r="L5" s="7" t="s">
        <v>357</v>
      </c>
      <c r="M5" s="7" t="s">
        <v>358</v>
      </c>
      <c r="N5" s="19">
        <v>2</v>
      </c>
      <c r="O5" s="19">
        <v>36</v>
      </c>
      <c r="P5" s="20">
        <v>100</v>
      </c>
      <c r="Q5" s="21"/>
      <c r="S5" s="22" t="s">
        <v>67</v>
      </c>
      <c r="T5" s="23">
        <v>44139</v>
      </c>
      <c r="U5" s="24" t="s">
        <v>128</v>
      </c>
      <c r="V5" s="35" t="s">
        <v>359</v>
      </c>
      <c r="W5" s="36" t="s">
        <v>35</v>
      </c>
      <c r="X5" s="23" t="s">
        <v>29</v>
      </c>
      <c r="Y5" s="37" t="s">
        <v>29</v>
      </c>
      <c r="Z5" s="38" t="s">
        <v>29</v>
      </c>
    </row>
    <row r="6" spans="1:26" s="2" customFormat="1" ht="39" customHeight="1">
      <c r="A6" s="3">
        <v>2</v>
      </c>
      <c r="B6" s="4" t="s">
        <v>354</v>
      </c>
      <c r="C6" s="4" t="s">
        <v>355</v>
      </c>
      <c r="D6" s="5" t="s">
        <v>360</v>
      </c>
      <c r="E6" s="6" t="s">
        <v>144</v>
      </c>
      <c r="F6" s="6"/>
      <c r="G6" s="12"/>
      <c r="H6" s="12"/>
      <c r="I6" s="12"/>
      <c r="J6" s="12" t="s">
        <v>152</v>
      </c>
      <c r="K6" s="13"/>
      <c r="L6" s="7" t="s">
        <v>361</v>
      </c>
      <c r="M6" s="7" t="s">
        <v>362</v>
      </c>
      <c r="N6" s="19">
        <v>2</v>
      </c>
      <c r="O6" s="19">
        <v>36</v>
      </c>
      <c r="P6" s="20">
        <v>30</v>
      </c>
      <c r="Q6" s="21"/>
      <c r="S6" s="22" t="s">
        <v>35</v>
      </c>
      <c r="T6" s="23" t="s">
        <v>29</v>
      </c>
      <c r="U6" s="24" t="s">
        <v>29</v>
      </c>
      <c r="V6" s="35" t="s">
        <v>29</v>
      </c>
      <c r="W6" s="22" t="s">
        <v>67</v>
      </c>
      <c r="X6" s="23">
        <v>43844</v>
      </c>
      <c r="Y6" s="37" t="s">
        <v>139</v>
      </c>
      <c r="Z6" s="38" t="s">
        <v>363</v>
      </c>
    </row>
    <row r="7" spans="1:26" s="2" customFormat="1" ht="39" customHeight="1">
      <c r="A7" s="3">
        <v>3</v>
      </c>
      <c r="B7" s="4" t="s">
        <v>354</v>
      </c>
      <c r="C7" s="4" t="s">
        <v>355</v>
      </c>
      <c r="D7" s="5" t="s">
        <v>364</v>
      </c>
      <c r="E7" s="6" t="s">
        <v>178</v>
      </c>
      <c r="F7" s="6" t="s">
        <v>207</v>
      </c>
      <c r="G7" s="12" t="s">
        <v>152</v>
      </c>
      <c r="H7" s="12"/>
      <c r="I7" s="12"/>
      <c r="J7" s="13"/>
      <c r="K7" s="13"/>
      <c r="L7" s="7" t="s">
        <v>361</v>
      </c>
      <c r="M7" s="7" t="s">
        <v>365</v>
      </c>
      <c r="N7" s="19">
        <v>2</v>
      </c>
      <c r="O7" s="19">
        <v>36</v>
      </c>
      <c r="P7" s="20">
        <v>50</v>
      </c>
      <c r="Q7" s="21"/>
      <c r="S7" s="22" t="s">
        <v>35</v>
      </c>
      <c r="T7" s="23" t="s">
        <v>29</v>
      </c>
      <c r="U7" s="24" t="s">
        <v>29</v>
      </c>
      <c r="V7" s="35" t="s">
        <v>29</v>
      </c>
      <c r="W7" s="36" t="s">
        <v>35</v>
      </c>
      <c r="X7" s="23" t="s">
        <v>29</v>
      </c>
      <c r="Y7" s="37" t="s">
        <v>29</v>
      </c>
      <c r="Z7" s="38" t="s">
        <v>29</v>
      </c>
    </row>
    <row r="8" spans="1:26" s="2" customFormat="1" ht="39" customHeight="1">
      <c r="A8" s="3">
        <v>4</v>
      </c>
      <c r="B8" s="4" t="s">
        <v>354</v>
      </c>
      <c r="C8" s="4" t="s">
        <v>355</v>
      </c>
      <c r="D8" s="5" t="s">
        <v>366</v>
      </c>
      <c r="E8" s="6" t="s">
        <v>202</v>
      </c>
      <c r="F8" s="6" t="s">
        <v>367</v>
      </c>
      <c r="G8" s="12"/>
      <c r="H8" s="12" t="s">
        <v>152</v>
      </c>
      <c r="I8" s="12"/>
      <c r="J8" s="13"/>
      <c r="K8" s="13"/>
      <c r="L8" s="7" t="s">
        <v>361</v>
      </c>
      <c r="M8" s="7" t="s">
        <v>368</v>
      </c>
      <c r="N8" s="19">
        <v>2</v>
      </c>
      <c r="O8" s="19">
        <v>36</v>
      </c>
      <c r="P8" s="20">
        <v>50</v>
      </c>
      <c r="Q8" s="21"/>
      <c r="S8" s="22" t="s">
        <v>35</v>
      </c>
      <c r="T8" s="23" t="s">
        <v>29</v>
      </c>
      <c r="U8" s="24" t="s">
        <v>29</v>
      </c>
      <c r="V8" s="35" t="s">
        <v>29</v>
      </c>
      <c r="W8" s="36" t="s">
        <v>35</v>
      </c>
      <c r="X8" s="23" t="s">
        <v>29</v>
      </c>
      <c r="Y8" s="37" t="s">
        <v>29</v>
      </c>
      <c r="Z8" s="38" t="s">
        <v>29</v>
      </c>
    </row>
    <row r="9" spans="1:26" s="2" customFormat="1" ht="39" customHeight="1">
      <c r="A9" s="3">
        <v>5</v>
      </c>
      <c r="B9" s="4" t="s">
        <v>354</v>
      </c>
      <c r="C9" s="4" t="s">
        <v>355</v>
      </c>
      <c r="D9" s="5" t="s">
        <v>369</v>
      </c>
      <c r="E9" s="6" t="s">
        <v>370</v>
      </c>
      <c r="F9" s="6"/>
      <c r="G9" s="12"/>
      <c r="H9" s="12" t="s">
        <v>152</v>
      </c>
      <c r="I9" s="12"/>
      <c r="J9" s="13"/>
      <c r="K9" s="13"/>
      <c r="L9" s="7" t="s">
        <v>361</v>
      </c>
      <c r="M9" s="7" t="s">
        <v>371</v>
      </c>
      <c r="N9" s="19">
        <v>2</v>
      </c>
      <c r="O9" s="19">
        <v>36</v>
      </c>
      <c r="P9" s="20">
        <v>60</v>
      </c>
      <c r="Q9" s="21"/>
      <c r="S9" s="22" t="s">
        <v>35</v>
      </c>
      <c r="T9" s="23" t="s">
        <v>29</v>
      </c>
      <c r="U9" s="24" t="s">
        <v>29</v>
      </c>
      <c r="V9" s="35" t="s">
        <v>29</v>
      </c>
      <c r="W9" s="36" t="s">
        <v>35</v>
      </c>
      <c r="X9" s="23" t="s">
        <v>29</v>
      </c>
      <c r="Y9" s="37" t="s">
        <v>29</v>
      </c>
      <c r="Z9" s="38" t="s">
        <v>29</v>
      </c>
    </row>
    <row r="10" spans="1:26" s="2" customFormat="1" ht="39" customHeight="1" thickBot="1">
      <c r="A10" s="8">
        <v>6</v>
      </c>
      <c r="B10" s="9" t="s">
        <v>354</v>
      </c>
      <c r="C10" s="9" t="s">
        <v>355</v>
      </c>
      <c r="D10" s="10" t="s">
        <v>372</v>
      </c>
      <c r="E10" s="11" t="s">
        <v>373</v>
      </c>
      <c r="F10" s="11" t="s">
        <v>382</v>
      </c>
      <c r="G10" s="14"/>
      <c r="H10" s="14"/>
      <c r="I10" s="14" t="s">
        <v>152</v>
      </c>
      <c r="J10" s="15"/>
      <c r="K10" s="15"/>
      <c r="L10" s="16" t="s">
        <v>361</v>
      </c>
      <c r="M10" s="16" t="s">
        <v>362</v>
      </c>
      <c r="N10" s="25">
        <v>2</v>
      </c>
      <c r="O10" s="25">
        <v>36</v>
      </c>
      <c r="P10" s="26">
        <v>30</v>
      </c>
      <c r="Q10" s="27"/>
      <c r="S10" s="28" t="s">
        <v>35</v>
      </c>
      <c r="T10" s="29" t="s">
        <v>29</v>
      </c>
      <c r="U10" s="30" t="s">
        <v>29</v>
      </c>
      <c r="V10" s="39" t="s">
        <v>29</v>
      </c>
      <c r="W10" s="40" t="s">
        <v>35</v>
      </c>
      <c r="X10" s="29" t="s">
        <v>29</v>
      </c>
      <c r="Y10" s="41" t="s">
        <v>29</v>
      </c>
      <c r="Z10" s="42" t="s">
        <v>29</v>
      </c>
    </row>
  </sheetData>
  <mergeCells count="22">
    <mergeCell ref="N3:N4"/>
    <mergeCell ref="O3:O4"/>
    <mergeCell ref="P3:P4"/>
    <mergeCell ref="Q3:Q4"/>
    <mergeCell ref="I3:I4"/>
    <mergeCell ref="J3:J4"/>
    <mergeCell ref="K3:K4"/>
    <mergeCell ref="L3:L4"/>
    <mergeCell ref="M3:M4"/>
    <mergeCell ref="A1:Z1"/>
    <mergeCell ref="A2:Q2"/>
    <mergeCell ref="S2:Z2"/>
    <mergeCell ref="S3:V3"/>
    <mergeCell ref="W3:Z3"/>
    <mergeCell ref="A3:A4"/>
    <mergeCell ref="B3:B4"/>
    <mergeCell ref="C3:C4"/>
    <mergeCell ref="D3:D4"/>
    <mergeCell ref="E3:E4"/>
    <mergeCell ref="F3:F4"/>
    <mergeCell ref="G3:G4"/>
    <mergeCell ref="H3:H4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17级</vt:lpstr>
      <vt:lpstr>18级</vt:lpstr>
      <vt:lpstr>19级</vt:lpstr>
      <vt:lpstr>20级</vt:lpstr>
      <vt:lpstr>公选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吕洁灵</cp:lastModifiedBy>
  <dcterms:created xsi:type="dcterms:W3CDTF">2006-09-13T11:21:00Z</dcterms:created>
  <dcterms:modified xsi:type="dcterms:W3CDTF">2020-08-28T04:38:52Z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